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cloudconvert\server\files\tasks\8451d9ce-20ff-45a5-afd5-243f20dbf10b\"/>
    </mc:Choice>
  </mc:AlternateContent>
  <xr:revisionPtr revIDLastSave="0" documentId="8_{3EFDD8DE-04B6-49EE-BF23-866CACB70453}" xr6:coauthVersionLast="47" xr6:coauthVersionMax="47" xr10:uidLastSave="{00000000-0000-0000-0000-000000000000}"/>
  <bookViews>
    <workbookView xWindow="390" yWindow="390" windowWidth="11520" windowHeight="7875" firstSheet="1" activeTab="3" xr2:uid="{00000000-000D-0000-FFFF-FFFF00000000}"/>
  </bookViews>
  <sheets>
    <sheet name="Index" sheetId="1" r:id="rId1"/>
    <sheet name="General Info" sheetId="2" r:id="rId2"/>
    <sheet name="TextBlock" sheetId="6" state="hidden" r:id="rId3"/>
    <sheet name="Related Party Transactions" sheetId="4" r:id="rId4"/>
    <sheet name="Taxonomy" sheetId="5"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2" l="1"/>
  <c r="G17" i="2"/>
  <c r="F17" i="2"/>
  <c r="E17" i="2" s="1"/>
  <c r="G16" i="2"/>
  <c r="F16" i="2"/>
  <c r="S16" i="2" l="1"/>
</calcChain>
</file>

<file path=xl/sharedStrings.xml><?xml version="1.0" encoding="utf-8"?>
<sst xmlns="http://schemas.openxmlformats.org/spreadsheetml/2006/main" count="632" uniqueCount="312">
  <si>
    <t xml:space="preserve">                                      XBRL Excel Utility</t>
  </si>
  <si>
    <t>1.</t>
  </si>
  <si>
    <t>Overview</t>
  </si>
  <si>
    <t>2.</t>
  </si>
  <si>
    <t>Before you begin</t>
  </si>
  <si>
    <t>3.</t>
  </si>
  <si>
    <t>Index</t>
  </si>
  <si>
    <t>4.</t>
  </si>
  <si>
    <t>5.</t>
  </si>
  <si>
    <t>Fill up the data in excel utility</t>
  </si>
  <si>
    <t>1. Overview</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</si>
  <si>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</si>
  <si>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</si>
  <si>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</si>
  <si>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</si>
  <si>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</si>
  <si>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</si>
  <si>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</si>
  <si>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</si>
  <si>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</si>
  <si>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I.  Fill up the data: Navigate to each field of every section in the sheet to provide applicable data in correct format.  (Formats will get reflected while filling data.)  
   - Use paste special command to paste data from other sheet.</t>
  </si>
  <si>
    <t>II. Validating Sheets:  Click on the ''Validate"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</si>
  <si>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</si>
  <si>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</si>
  <si>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IV. Generate XML :   Excel Utility will not allow you to generate XBRL/XML unless successful validation of all sheet is completed. Now click on 'Generate XML'' to generate XBRL/XML file. 
    - Save the XBRL/XML file in your desired folder in local system.</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</si>
  <si>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</si>
  <si>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</si>
  <si>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</si>
  <si>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</si>
  <si>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</si>
  <si>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</si>
  <si>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 xml:space="preserve">6. Select data from "Dropdown list" wherever applicable. </t>
  </si>
  <si>
    <t xml:space="preserve">7. Adding Notes:  Click on "Add Notes" button to add notes </t>
  </si>
  <si>
    <t>General information about company</t>
  </si>
  <si>
    <t>BSE Scrip Code</t>
  </si>
  <si>
    <t>MSE Symbol</t>
  </si>
  <si>
    <t>Date of Start of Financial Year</t>
  </si>
  <si>
    <t>Date of End of Financial Year</t>
  </si>
  <si>
    <t>Reporting Period</t>
  </si>
  <si>
    <t>NSE Symbol</t>
  </si>
  <si>
    <t>Name of The Company</t>
  </si>
  <si>
    <t>CIN of related party</t>
  </si>
  <si>
    <t>Purchase of goods and services</t>
  </si>
  <si>
    <t>Sale of goods and services</t>
  </si>
  <si>
    <t>Purchase of fixed assets</t>
  </si>
  <si>
    <t>Sale of fixed assets</t>
  </si>
  <si>
    <t>Rendering of services</t>
  </si>
  <si>
    <t>Receiving of services</t>
  </si>
  <si>
    <t xml:space="preserve">Leases </t>
  </si>
  <si>
    <t>Loans and advances given</t>
  </si>
  <si>
    <t>Loans and advances taken</t>
  </si>
  <si>
    <t>Loans and advances given that are repaid</t>
  </si>
  <si>
    <t>Loans and advances taken that are repaid</t>
  </si>
  <si>
    <t xml:space="preserve">Deposits placed </t>
  </si>
  <si>
    <t>Deposits taken</t>
  </si>
  <si>
    <t>Transfer of research &amp; development</t>
  </si>
  <si>
    <t>Transfers under lease agreement</t>
  </si>
  <si>
    <t>Equity investment</t>
  </si>
  <si>
    <t>Impairment in equity investment</t>
  </si>
  <si>
    <t>Expense for bad or doubtful debts</t>
  </si>
  <si>
    <t>Guarantees or collateral given</t>
  </si>
  <si>
    <t>Guarantees or collateral taken</t>
  </si>
  <si>
    <t>Interest income</t>
  </si>
  <si>
    <t>Interest paid</t>
  </si>
  <si>
    <t>Dividend income</t>
  </si>
  <si>
    <t>Dividend paid</t>
  </si>
  <si>
    <t>Management contracts including for deputation of employees</t>
  </si>
  <si>
    <t>Settlement of liabilities by entity on behalf of related party</t>
  </si>
  <si>
    <t>Short term employee benefits</t>
  </si>
  <si>
    <t>Post employment benefits</t>
  </si>
  <si>
    <t>Other long-term benefits</t>
  </si>
  <si>
    <t>Termination benefits</t>
  </si>
  <si>
    <t>Share based payments</t>
  </si>
  <si>
    <t>Others</t>
  </si>
  <si>
    <t>Remuneration</t>
  </si>
  <si>
    <t>C. Outstanding balances</t>
  </si>
  <si>
    <t>Receivables</t>
  </si>
  <si>
    <t>Payables</t>
  </si>
  <si>
    <t>Investment in equity</t>
  </si>
  <si>
    <t>Provision for doubtful debt</t>
  </si>
  <si>
    <t>Name of the related party</t>
  </si>
  <si>
    <t>description of relationship</t>
  </si>
  <si>
    <t>Categories of related parties</t>
  </si>
  <si>
    <t>PAN of related party</t>
  </si>
  <si>
    <t>A. Details of related party</t>
  </si>
  <si>
    <t>Parent</t>
  </si>
  <si>
    <t>Entities with joint control or significant influence over entity</t>
  </si>
  <si>
    <t>Subsidiaries</t>
  </si>
  <si>
    <t>Associates</t>
  </si>
  <si>
    <t>Joint ventures where entity is venturer</t>
  </si>
  <si>
    <t>Key management personnel of entity or parent</t>
  </si>
  <si>
    <t>Other related party</t>
  </si>
  <si>
    <t>Related Party Transactions</t>
  </si>
  <si>
    <t>Related party transactions</t>
  </si>
  <si>
    <t>B. Details of related party transactions</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</si>
  <si>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</si>
  <si>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</si>
  <si>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</si>
  <si>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</si>
  <si>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</si>
  <si>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</si>
  <si>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</si>
  <si>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</si>
  <si>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</si>
  <si>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</si>
  <si>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</si>
  <si>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</si>
  <si>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</si>
  <si>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</si>
  <si>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</si>
  <si>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</si>
  <si>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</si>
  <si>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</si>
  <si>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</si>
  <si>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</si>
  <si>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</si>
  <si>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</si>
  <si>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</si>
  <si>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</si>
  <si>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</si>
  <si>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</si>
  <si>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</si>
  <si>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</si>
  <si>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</si>
  <si>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</si>
  <si>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</si>
  <si>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Steps for Filing Related Party Transaction Report</t>
  </si>
  <si>
    <t>The excel utility can be used for creating the XBRL/XML file for efiling of Related Party Transaction Report</t>
  </si>
  <si>
    <t>Promoters</t>
  </si>
  <si>
    <t>Promoters Group</t>
  </si>
  <si>
    <t>Secured</t>
  </si>
  <si>
    <t>Note</t>
  </si>
  <si>
    <t>Un Secured</t>
  </si>
  <si>
    <t>Sr</t>
  </si>
  <si>
    <t>First half yearly</t>
  </si>
  <si>
    <t>Second half yearly</t>
  </si>
  <si>
    <t>Whether the company has entered into any Related Party transaction during the selected half year for which it wants to submit disclosure?</t>
  </si>
  <si>
    <t>Yes</t>
  </si>
  <si>
    <t>No</t>
  </si>
  <si>
    <t>4. Steps for Filing Related Party Transaction Report</t>
  </si>
  <si>
    <t>5. Fill up the data in excel utility</t>
  </si>
  <si>
    <t>Date of Start of Reporting Period</t>
  </si>
  <si>
    <t>Date of End of Reporting Period</t>
  </si>
  <si>
    <t>Level of rounding used in financial results</t>
  </si>
  <si>
    <t>Lakhs</t>
  </si>
  <si>
    <t>Millions</t>
  </si>
  <si>
    <t>Crores</t>
  </si>
  <si>
    <t>Billions</t>
  </si>
  <si>
    <t>NameOfTheCompany</t>
  </si>
  <si>
    <t>ScripCode</t>
  </si>
  <si>
    <t>NSESymbol</t>
  </si>
  <si>
    <t>MSEISymbol</t>
  </si>
  <si>
    <t>DateOfStartOfFinancialYear</t>
  </si>
  <si>
    <t>DateOfEndOfFinancialYear</t>
  </si>
  <si>
    <t>ReportingPeriod</t>
  </si>
  <si>
    <t>DateOfStartOfReportingPeriod</t>
  </si>
  <si>
    <t>DateOfEndOfReportingPeriod</t>
  </si>
  <si>
    <t>WhetherTheCompanyHasEnteredIntoAnyRelatedPartyTransactionDuringThePeriod</t>
  </si>
  <si>
    <t>LevelOfRoundingUsedInFinancialStatements</t>
  </si>
  <si>
    <t>element</t>
  </si>
  <si>
    <t>label</t>
  </si>
  <si>
    <t>type</t>
  </si>
  <si>
    <t>periodType</t>
  </si>
  <si>
    <t>validation</t>
  </si>
  <si>
    <t>xbrli:stringItemType</t>
  </si>
  <si>
    <t>instant</t>
  </si>
  <si>
    <t>This is a mandatory field. Please enter company name.</t>
  </si>
  <si>
    <t>in-capmkt-types:ScripCode</t>
  </si>
  <si>
    <t>Please enter valid NSE symbol.</t>
  </si>
  <si>
    <t>xbrli:dateItemType</t>
  </si>
  <si>
    <t>duration</t>
  </si>
  <si>
    <t>in-capmkt-types:HalfYearlyReporting</t>
  </si>
  <si>
    <t>1) This is mandatory field.
2) Please select from drop down only.</t>
  </si>
  <si>
    <t>xbrli:booleanItemType</t>
  </si>
  <si>
    <t>NameOfRelatedParty</t>
  </si>
  <si>
    <t>CategoriesOfRelatedParty</t>
  </si>
  <si>
    <t>in-capmkt-types:RelatedPartyCatagory</t>
  </si>
  <si>
    <t>DescriptionOfRelatedPartyRelationship</t>
  </si>
  <si>
    <t>PermanentAccountNumberOfRelatedParty</t>
  </si>
  <si>
    <t>in-capmkt-types:PermanentAccountNumber</t>
  </si>
  <si>
    <t>CINOfRelatedParty</t>
  </si>
  <si>
    <t>in-capmkt-types:CINNumber</t>
  </si>
  <si>
    <t>PurchasesOfGoodsRelatedPartyTransactions</t>
  </si>
  <si>
    <t>xbrli:monetaryItemType</t>
  </si>
  <si>
    <t>RevenueFromSaleOfGoodsRelatedPartyTransactions</t>
  </si>
  <si>
    <t>PurchasesOfPropertyAndOtherAssetsRelatedPartyTransactions</t>
  </si>
  <si>
    <t>SalesOfPropertyAndOtherAssetsRelatedPartyTransactions</t>
  </si>
  <si>
    <t>RevenueFromRenderingOfServicesRelatedPartyTransactions</t>
  </si>
  <si>
    <t>ServicesReceivedRelatedPartyTransactions</t>
  </si>
  <si>
    <t>LeasesRelatedPartyTransactions</t>
  </si>
  <si>
    <t>LoansAndAdvancesToRelatedPartyRelatedPartyTransaction</t>
  </si>
  <si>
    <t>LoansAndAdvancesFromRelatedPartyRelatedPartyTransaction</t>
  </si>
  <si>
    <t>RepaidLoansAndAdvancesToRelatedPartyRelatedPartyTransaction</t>
  </si>
  <si>
    <t>RepaidLoansAndAdvancesFromRelatedPartyRelatedPartyTransaction</t>
  </si>
  <si>
    <t>DepositsWithRelatedPartyRelatedPartyTransaction</t>
  </si>
  <si>
    <t>DepositsTakenFromRelatedPartyRelatedPartyTransaction</t>
  </si>
  <si>
    <t>TransfersOfResearchAndDevelopmentRelatedPartyTransactions</t>
  </si>
  <si>
    <t>TransfersUnderLeaseAgreementRelatedPartyTransactions</t>
  </si>
  <si>
    <t>EquityInvestmentInRelatedPartyRelatedPartyTransactions</t>
  </si>
  <si>
    <t>ImpairmentInEquityInvestmentInRelatedPartyRelatedPartyTransactions</t>
  </si>
  <si>
    <t>ExpenseRecognisedDuringPeriodForBadAndDoubtfulDebtsForRelatedPartyTransaction</t>
  </si>
  <si>
    <t>ProvisionOfGuaranteesOrCollateralToEntityRelatedPartyTransactions</t>
  </si>
  <si>
    <t>ProvisionOfGuaranteesOrCollateralByEntityRelatedPartyTransactions</t>
  </si>
  <si>
    <t>InterestIncomeRelatedPartyTransactions</t>
  </si>
  <si>
    <t>InterestPaidRelatedPartyTransactions</t>
  </si>
  <si>
    <t>DividendIncomeRelatedPartyTransactions</t>
  </si>
  <si>
    <t>DividendPaidRelatedPartyTransactions</t>
  </si>
  <si>
    <t>ManagementContractsIncludingForDeputationOfEmployeesRelatedPartyTransactions</t>
  </si>
  <si>
    <t>SettlementOfLiabilitiesOnBehalfOfEntityByRelatedPartyRelatedPartyTransactions</t>
  </si>
  <si>
    <t>ShortTermEmployeeBenefits</t>
  </si>
  <si>
    <t>PostEmploymentBenefits</t>
  </si>
  <si>
    <t>OtherLongTermBenefits</t>
  </si>
  <si>
    <t>TerminationBenefits</t>
  </si>
  <si>
    <t>ShareBasedPayments</t>
  </si>
  <si>
    <t>OtherRelatedPartyTransactions</t>
  </si>
  <si>
    <t>SecuredAmountsReceivableRelatedPartyTransactions</t>
  </si>
  <si>
    <t>Secured Receivables</t>
  </si>
  <si>
    <t>UnSecuredAmountsReceivableRelatedPartyTransactions</t>
  </si>
  <si>
    <t>Un Secured Receivables</t>
  </si>
  <si>
    <t>SecuredAmountsPayableRelatedPartyTransactions</t>
  </si>
  <si>
    <t>Secured Payables</t>
  </si>
  <si>
    <t>UnSecuredAmountsPayableRelatedPartyTransactions</t>
  </si>
  <si>
    <t>Un Secured Payables</t>
  </si>
  <si>
    <t>SecuredLoansAndAdvancesToRelatedPartyRelatedPartyTransaction</t>
  </si>
  <si>
    <t>Secured Loans and advances given</t>
  </si>
  <si>
    <t>UnSecuredLoansAndAdvancesToRelatedPartyRelatedPartyTransaction</t>
  </si>
  <si>
    <t>Un Secured Loans and advances given</t>
  </si>
  <si>
    <t>SecuredLoansAndAdvancesFromRelatedPartyRelatedPartyTransaction</t>
  </si>
  <si>
    <t>Secured Loans and advances taken</t>
  </si>
  <si>
    <t>UnSecuredLoansAndAdvancesFromRelatedPartyRelatedPartyTransaction</t>
  </si>
  <si>
    <t>Un Secured Loans and advances taken</t>
  </si>
  <si>
    <t>SecuredDepositsWithRelatedPartyRelatedPartyTransaction</t>
  </si>
  <si>
    <t xml:space="preserve">Secured Deposits placed </t>
  </si>
  <si>
    <t>UnSecuredDepositsWithRelatedPartyRelatedPartyTransaction</t>
  </si>
  <si>
    <t xml:space="preserve">Un Secured Deposits placed </t>
  </si>
  <si>
    <t>SecuredDepositsTakenFromRelatedPartyRelatedPartyTransaction</t>
  </si>
  <si>
    <t>Secured Deposits taken</t>
  </si>
  <si>
    <t>UnSecuredDepositsTakenFromRelatedPartyRelatedPartyTransaction</t>
  </si>
  <si>
    <t>Un Secured Deposits taken</t>
  </si>
  <si>
    <t>SecuredProvisionOfGuaranteesOrCollateralToEntityRelatedPartyTransactions</t>
  </si>
  <si>
    <t>Secured Guarantees or collateral given</t>
  </si>
  <si>
    <t>UnSecuredProvisionOfGuaranteesOrCollateralToEntityRelatedPartyTransactions</t>
  </si>
  <si>
    <t>Un Secured Guarantees or collateral given</t>
  </si>
  <si>
    <t>SecuredProvisionOfGuaranteesOrCollateralByEntityRelatedPartyTransactions</t>
  </si>
  <si>
    <t>Secured Guarantees or collateral taken</t>
  </si>
  <si>
    <t>UnSecuredProvisionOfGuaranteesOrCollateralByEntityRelatedPartyTransactions</t>
  </si>
  <si>
    <t>Un Secured Guarantees or collateral taken</t>
  </si>
  <si>
    <t>SecuredEquityInvestmentInRelatedPartyRelatedPartyTransactions</t>
  </si>
  <si>
    <t>Secured Investment in equity</t>
  </si>
  <si>
    <t>UnSecuredEquityInvestmentInRelatedPartyRelatedPartyTransactions</t>
  </si>
  <si>
    <t>Un Secured Investment in equity</t>
  </si>
  <si>
    <t>SecuredProvisionForDoubtfulDebt</t>
  </si>
  <si>
    <t>Secured Provision for doubtful debt</t>
  </si>
  <si>
    <t>UnSecuredProvisionForDoubtfulDebt</t>
  </si>
  <si>
    <t>Un Secured Provision for doubtful debt</t>
  </si>
  <si>
    <t>DetailsOfRelatedPartyExplanatoryTextBlock</t>
  </si>
  <si>
    <t>Notes</t>
  </si>
  <si>
    <t>nonnum:textBlockItemType</t>
  </si>
  <si>
    <t>in-capmkt-types:LevelOfRounding</t>
  </si>
  <si>
    <t xml:space="preserve">1) This is a mandatory field.
2) It should be valid Scrip code  as per BSE Scrip Code Format. </t>
  </si>
  <si>
    <t>1) This is mandatory field, Please enter valid date.
2) Please enter date in 'DD-MM-YYYY' format</t>
  </si>
  <si>
    <t>1) This is mandatory field, Please enter valid date.
2) Please enter date in 'DD-MM-YYYY' format
3) Date must be greater than start date of financial year.</t>
  </si>
  <si>
    <t>1) This is mandatory field, if CIN is not entered.
2) Should be valid PAN as per Income_tax_PAN  format.</t>
  </si>
  <si>
    <t>1) This is mandatory field, If PAN is not entered.
2) Should be 21 digit alpha-numeric code only.</t>
  </si>
  <si>
    <t>060100105118032105100061034084069088084066076079067075034032115116121108101061034119105100116104058032049048048037059032104101105103104116058032049048048037059034032099111110116101110116101100105116097098108101061034034062060100105118062097115100097115100115097060047100105118062060047100105118062</t>
  </si>
  <si>
    <t>511766</t>
  </si>
  <si>
    <t>MUTHOOT CAPITAL SERVICES LIMITED</t>
  </si>
  <si>
    <t>MUTHOOTCAP</t>
  </si>
  <si>
    <t>NOTLISTED</t>
  </si>
  <si>
    <t>Muthoot Fincorp Limited</t>
  </si>
  <si>
    <t>Related Party</t>
  </si>
  <si>
    <t>Muthoot Pappachan Technologies Limited</t>
  </si>
  <si>
    <t>Muthoot Motors (Cochin)</t>
  </si>
  <si>
    <t>Muthoot Bankers</t>
  </si>
  <si>
    <t>Muthoot Housing Finance Limited</t>
  </si>
  <si>
    <t>Muthoot Estate Investments</t>
  </si>
  <si>
    <t>MPG Security Group Private Limited</t>
  </si>
  <si>
    <t>U65929KL1997PLC011518</t>
  </si>
  <si>
    <t>U72200KL2012PLC032664</t>
  </si>
  <si>
    <t>U65922KL2010PLC025624</t>
  </si>
  <si>
    <t>U74920KL2015PTC039169</t>
  </si>
  <si>
    <t>Muthoot Pappachan Foundation</t>
  </si>
  <si>
    <t>Muthoot Motors Private Limited</t>
  </si>
  <si>
    <t>U50101KL1993PTC006928</t>
  </si>
  <si>
    <t>Muthoot Automotive (India) Private Limited</t>
  </si>
  <si>
    <t>U50100KL2010PTC027052</t>
  </si>
  <si>
    <t>Thomas George Muthoot</t>
  </si>
  <si>
    <t>Tina Suzanne George</t>
  </si>
  <si>
    <t>Thomas Muthoot</t>
  </si>
  <si>
    <t>Remmy Thomas</t>
  </si>
  <si>
    <t>Suzannah Muthoot</t>
  </si>
  <si>
    <t>Madhu Alexiouse</t>
  </si>
  <si>
    <t>VinodKumar M Panicker</t>
  </si>
  <si>
    <t>Abhijith Jayan</t>
  </si>
  <si>
    <t>AACCM1453E</t>
  </si>
  <si>
    <t>AAICM2940C</t>
  </si>
  <si>
    <t>AAIFM4822C</t>
  </si>
  <si>
    <t>AAGCM5328J</t>
  </si>
  <si>
    <t>AAEFM0923A</t>
  </si>
  <si>
    <t>AAJCM9188P</t>
  </si>
  <si>
    <t>AABCM6186H</t>
  </si>
  <si>
    <t>ABNPT4693G</t>
  </si>
  <si>
    <t>AVTPG8276G</t>
  </si>
  <si>
    <t>AFBPA1929C</t>
  </si>
  <si>
    <t>AIGPP2263C</t>
  </si>
  <si>
    <t>BRHPA0621C</t>
  </si>
  <si>
    <t>AABTM5555F</t>
  </si>
  <si>
    <t>AAGCM9379R</t>
  </si>
  <si>
    <t>ABLPT3225E</t>
  </si>
  <si>
    <t>CUIPM6419F</t>
  </si>
  <si>
    <t>AAEFM0554B</t>
  </si>
  <si>
    <t>AEAPM0424L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</si>
</sst>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0"/>
      <name val="Arial"/>
      <family val="2"/>
    </font>
    <font>
      <b/>
      <sz val="10"/>
      <name val="Arial"/>
      <family val="2"/>
    </font>
    <font>
      <sz val="11"/>
      <name val="Arial"/>
      <family val="2"/>
    </font>
    <font>
      <u/>
      <sz val="11"/>
      <color theme="10"/>
      <name val="Calibri"/>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sz val="10"/>
      <color indexed="8"/>
      <name val="Verdana"/>
      <family val="2"/>
    </font>
    <font>
      <b/>
      <sz val="10"/>
      <color indexed="8"/>
      <name val="Verdana"/>
      <family val="2"/>
    </font>
    <font>
      <b/>
      <sz val="10"/>
      <name val="Verdana"/>
      <family val="2"/>
    </font>
    <font>
      <b/>
      <sz val="16"/>
      <color rgb="FF333333"/>
      <name val="Calibri"/>
      <family val="2"/>
      <scheme val="minor"/>
    </font>
    <font>
      <b/>
      <sz val="14"/>
      <color rgb="FF333333"/>
      <name val="Calibri"/>
      <family val="2"/>
      <scheme val="minor"/>
    </font>
    <font>
      <b/>
      <sz val="14"/>
      <color theme="0"/>
      <name val="Calibri"/>
      <family val="2"/>
      <scheme val="minor"/>
    </font>
    <font>
      <sz val="11"/>
      <color rgb="FF000000"/>
      <name val="Calibri"/>
      <family val="2"/>
    </font>
  </fonts>
  <fills count="10">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rgb="FF99CCFF"/>
        <bgColor indexed="64"/>
      </patternFill>
    </fill>
    <fill>
      <patternFill patternType="solid">
        <fgColor theme="0" tint="-0.249977111117893"/>
        <bgColor indexed="64"/>
      </patternFill>
    </fill>
    <fill>
      <patternFill patternType="solid">
        <fgColor rgb="FFFFFFFF"/>
        <bgColor indexed="64"/>
      </patternFill>
    </fill>
    <fill>
      <patternFill patternType="solid">
        <fgColor theme="6" tint="-0.249977111117893"/>
        <bgColor indexed="64"/>
      </patternFill>
    </fill>
    <fill>
      <patternFill patternType="solid">
        <fgColor theme="0" tint="-0.14999847407452621"/>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theme="4" tint="0.59996337778862885"/>
      </bottom>
      <diagonal/>
    </border>
    <border>
      <left style="thin">
        <color auto="1"/>
      </left>
      <right/>
      <top style="thin">
        <color auto="1"/>
      </top>
      <bottom style="thin">
        <color theme="4" tint="0.59996337778862885"/>
      </bottom>
      <diagonal/>
    </border>
    <border>
      <left/>
      <right/>
      <top style="thin">
        <color auto="1"/>
      </top>
      <bottom style="thin">
        <color theme="4" tint="0.59996337778862885"/>
      </bottom>
      <diagonal/>
    </border>
    <border>
      <left/>
      <right style="thin">
        <color auto="1"/>
      </right>
      <top style="thin">
        <color auto="1"/>
      </top>
      <bottom style="thin">
        <color theme="4" tint="0.59996337778862885"/>
      </bottom>
      <diagonal/>
    </border>
    <border>
      <left style="thin">
        <color auto="1"/>
      </left>
      <right style="thin">
        <color auto="1"/>
      </right>
      <top style="thin">
        <color theme="4" tint="0.59996337778862885"/>
      </top>
      <bottom style="thin">
        <color auto="1"/>
      </bottom>
      <diagonal/>
    </border>
    <border>
      <left style="thin">
        <color auto="1"/>
      </left>
      <right/>
      <top style="thin">
        <color theme="4" tint="0.59996337778862885"/>
      </top>
      <bottom style="thin">
        <color auto="1"/>
      </bottom>
      <diagonal/>
    </border>
    <border>
      <left/>
      <right/>
      <top style="thin">
        <color theme="4" tint="0.59996337778862885"/>
      </top>
      <bottom style="thin">
        <color auto="1"/>
      </bottom>
      <diagonal/>
    </border>
    <border>
      <left/>
      <right style="thin">
        <color auto="1"/>
      </right>
      <top style="thin">
        <color theme="4" tint="0.59996337778862885"/>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0" fontId="4" fillId="0" borderId="0" applyNumberFormat="0" applyFill="0" applyBorder="0" applyAlignment="0" applyProtection="0">
      <alignment vertical="top"/>
      <protection locked="0"/>
    </xf>
    <xf numFmtId="0" fontId="9" fillId="0" borderId="0" applyNumberFormat="0" applyFill="0" applyBorder="0">
      <alignment vertical="center"/>
    </xf>
  </cellStyleXfs>
  <cellXfs count="127">
    <xf numFmtId="0" fontId="0" fillId="0" borderId="0" xfId="0"/>
    <xf numFmtId="49" fontId="3" fillId="3" borderId="4" xfId="1" applyNumberFormat="1" applyFont="1" applyFill="1" applyBorder="1" applyAlignment="1">
      <alignment horizontal="center" vertical="center" wrapText="1"/>
    </xf>
    <xf numFmtId="0" fontId="4" fillId="0" borderId="2" xfId="2" applyBorder="1" applyAlignment="1" applyProtection="1">
      <alignment vertical="center"/>
    </xf>
    <xf numFmtId="0" fontId="4" fillId="0" borderId="3" xfId="2" applyBorder="1" applyAlignment="1" applyProtection="1">
      <alignment vertical="center"/>
    </xf>
    <xf numFmtId="0" fontId="4" fillId="0" borderId="0" xfId="2" applyAlignment="1" applyProtection="1"/>
    <xf numFmtId="0" fontId="8" fillId="4" borderId="0" xfId="1" applyFont="1" applyFill="1" applyBorder="1" applyAlignment="1">
      <alignment vertical="center" wrapText="1"/>
    </xf>
    <xf numFmtId="0" fontId="4" fillId="4" borderId="0" xfId="2" applyFill="1" applyBorder="1" applyAlignment="1" applyProtection="1">
      <alignment vertical="center" wrapText="1"/>
    </xf>
    <xf numFmtId="0" fontId="7" fillId="4" borderId="10" xfId="3" applyFont="1" applyFill="1" applyBorder="1" applyAlignment="1">
      <alignment horizontal="center" vertical="center" wrapText="1"/>
    </xf>
    <xf numFmtId="0" fontId="4" fillId="4" borderId="13" xfId="2" applyFill="1" applyBorder="1" applyAlignment="1" applyProtection="1">
      <alignment vertical="center" wrapText="1"/>
    </xf>
    <xf numFmtId="0" fontId="7" fillId="4" borderId="14" xfId="3" applyFont="1" applyFill="1" applyBorder="1" applyAlignment="1">
      <alignment horizontal="center" vertical="center" wrapText="1"/>
    </xf>
    <xf numFmtId="0" fontId="4" fillId="0" borderId="17" xfId="2" applyBorder="1" applyAlignment="1" applyProtection="1"/>
    <xf numFmtId="0" fontId="7" fillId="4" borderId="0" xfId="3" applyFont="1" applyFill="1" applyBorder="1" applyAlignment="1">
      <alignment horizontal="justify" vertical="center" wrapText="1"/>
    </xf>
    <xf numFmtId="0" fontId="4" fillId="4" borderId="0" xfId="2" applyFill="1" applyBorder="1" applyAlignment="1" applyProtection="1">
      <alignment horizontal="justify" vertical="center" wrapText="1"/>
    </xf>
    <xf numFmtId="0" fontId="0" fillId="0" borderId="4" xfId="0" applyBorder="1"/>
    <xf numFmtId="49" fontId="0" fillId="0" borderId="0" xfId="0" applyNumberFormat="1"/>
    <xf numFmtId="0" fontId="15" fillId="5" borderId="9" xfId="0" applyFont="1" applyFill="1" applyBorder="1" applyAlignment="1" applyProtection="1">
      <alignment vertical="center"/>
      <protection hidden="1"/>
    </xf>
    <xf numFmtId="0" fontId="0" fillId="0" borderId="23" xfId="0" applyBorder="1" applyAlignment="1">
      <alignment horizontal="center" vertical="center" wrapText="1"/>
    </xf>
    <xf numFmtId="0" fontId="0" fillId="0" borderId="4" xfId="0" applyBorder="1" applyAlignment="1">
      <alignment horizontal="center" vertical="center"/>
    </xf>
    <xf numFmtId="0" fontId="0" fillId="0" borderId="4" xfId="0" applyFill="1" applyBorder="1" applyAlignment="1">
      <alignment wrapText="1"/>
    </xf>
    <xf numFmtId="0" fontId="4" fillId="0" borderId="1" xfId="2" applyBorder="1" applyAlignment="1" applyProtection="1">
      <alignment vertical="center"/>
    </xf>
    <xf numFmtId="49" fontId="0" fillId="0" borderId="4" xfId="0" applyNumberFormat="1" applyBorder="1" applyAlignment="1">
      <alignment horizontal="center" wrapText="1"/>
    </xf>
    <xf numFmtId="49" fontId="0" fillId="0" borderId="4" xfId="0" applyNumberFormat="1" applyBorder="1" applyAlignment="1" applyProtection="1">
      <alignment horizontal="center" vertical="center"/>
      <protection locked="0"/>
    </xf>
    <xf numFmtId="0" fontId="0" fillId="0" borderId="4" xfId="0" applyNumberFormat="1" applyBorder="1" applyAlignment="1" applyProtection="1">
      <alignment horizontal="left" wrapText="1"/>
      <protection locked="0"/>
    </xf>
    <xf numFmtId="49" fontId="0" fillId="0" borderId="4" xfId="0" applyNumberFormat="1" applyBorder="1" applyAlignment="1" applyProtection="1">
      <alignment horizontal="left" wrapText="1"/>
      <protection locked="0"/>
    </xf>
    <xf numFmtId="2" fontId="0" fillId="0" borderId="4" xfId="0" applyNumberFormat="1" applyBorder="1" applyAlignment="1" applyProtection="1">
      <alignment wrapText="1"/>
      <protection locked="0"/>
    </xf>
    <xf numFmtId="49" fontId="0" fillId="7" borderId="4" xfId="0" applyNumberFormat="1" applyFill="1" applyBorder="1" applyAlignment="1" applyProtection="1">
      <alignment horizontal="center" vertical="center"/>
      <protection locked="0"/>
    </xf>
    <xf numFmtId="0" fontId="16" fillId="8" borderId="0" xfId="0" applyFont="1" applyFill="1" applyAlignment="1">
      <alignment horizontal="center" vertical="center"/>
    </xf>
    <xf numFmtId="0" fontId="0" fillId="0" borderId="0" xfId="0" applyAlignment="1">
      <alignment wrapText="1"/>
    </xf>
    <xf numFmtId="0" fontId="0" fillId="7" borderId="4" xfId="0" applyFill="1" applyBorder="1" applyAlignment="1" applyProtection="1">
      <alignment horizontal="center" vertical="center"/>
      <protection locked="0"/>
    </xf>
    <xf numFmtId="0" fontId="0" fillId="7" borderId="1" xfId="0" applyFill="1" applyBorder="1" applyAlignment="1" applyProtection="1">
      <alignment horizontal="center" vertical="center"/>
      <protection locked="0"/>
    </xf>
    <xf numFmtId="0" fontId="14" fillId="5" borderId="18" xfId="0" applyFont="1" applyFill="1" applyBorder="1" applyAlignment="1" applyProtection="1">
      <alignment vertical="center"/>
      <protection hidden="1"/>
    </xf>
    <xf numFmtId="0" fontId="14" fillId="5" borderId="19" xfId="0" applyFont="1" applyFill="1" applyBorder="1" applyAlignment="1" applyProtection="1">
      <alignment vertical="center"/>
      <protection hidden="1"/>
    </xf>
    <xf numFmtId="0" fontId="14" fillId="5" borderId="20" xfId="0" applyFont="1" applyFill="1" applyBorder="1" applyAlignment="1" applyProtection="1">
      <alignment vertical="center"/>
      <protection hidden="1"/>
    </xf>
    <xf numFmtId="0" fontId="15" fillId="5" borderId="18" xfId="0" applyFont="1" applyFill="1" applyBorder="1" applyAlignment="1" applyProtection="1">
      <alignment vertical="center"/>
      <protection hidden="1"/>
    </xf>
    <xf numFmtId="0" fontId="15" fillId="5" borderId="19" xfId="0" applyFont="1" applyFill="1" applyBorder="1" applyAlignment="1" applyProtection="1">
      <alignment vertical="center"/>
      <protection hidden="1"/>
    </xf>
    <xf numFmtId="0" fontId="15" fillId="5" borderId="7" xfId="0" applyFont="1" applyFill="1" applyBorder="1" applyAlignment="1" applyProtection="1">
      <alignment vertical="center"/>
      <protection hidden="1"/>
    </xf>
    <xf numFmtId="0" fontId="15" fillId="5" borderId="8" xfId="0" applyFont="1" applyFill="1" applyBorder="1" applyAlignment="1" applyProtection="1">
      <alignment vertical="center"/>
      <protection hidden="1"/>
    </xf>
    <xf numFmtId="0" fontId="14" fillId="5" borderId="1" xfId="0" applyFont="1" applyFill="1" applyBorder="1" applyAlignment="1" applyProtection="1">
      <alignment vertical="center"/>
      <protection hidden="1"/>
    </xf>
    <xf numFmtId="0" fontId="14" fillId="5" borderId="2" xfId="0" applyFont="1" applyFill="1" applyBorder="1" applyAlignment="1" applyProtection="1">
      <alignment vertical="center"/>
      <protection hidden="1"/>
    </xf>
    <xf numFmtId="0" fontId="14" fillId="5" borderId="3" xfId="0" applyFont="1" applyFill="1" applyBorder="1" applyAlignment="1" applyProtection="1">
      <alignment vertical="center"/>
      <protection hidden="1"/>
    </xf>
    <xf numFmtId="2" fontId="0" fillId="0" borderId="4" xfId="0" applyNumberFormat="1" applyBorder="1" applyAlignment="1" applyProtection="1">
      <alignment horizontal="center" vertical="center" wrapText="1"/>
      <protection hidden="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9" borderId="1" xfId="0" applyNumberFormat="1" applyFill="1" applyBorder="1" applyAlignment="1" applyProtection="1">
      <alignment horizontal="center" vertical="center"/>
      <protection hidden="1"/>
    </xf>
    <xf numFmtId="0" fontId="0" fillId="9" borderId="4" xfId="0" applyNumberFormat="1" applyFill="1" applyBorder="1" applyAlignment="1" applyProtection="1">
      <alignment horizontal="center" vertical="center"/>
      <protection hidden="1"/>
    </xf>
    <xf numFmtId="0" fontId="0" fillId="7" borderId="4" xfId="0" applyNumberFormat="1" applyFill="1" applyBorder="1" applyAlignment="1" applyProtection="1">
      <alignment horizontal="left" wrapText="1"/>
      <protection locked="0"/>
    </xf>
    <xf numFmtId="2" fontId="0" fillId="7" borderId="4" xfId="0" applyNumberFormat="1" applyFill="1" applyBorder="1" applyAlignment="1" applyProtection="1">
      <alignment wrapText="1"/>
      <protection locked="0"/>
    </xf>
    <xf numFmtId="49" fontId="0" fillId="7" borderId="4" xfId="0" applyNumberFormat="1" applyFill="1" applyBorder="1" applyAlignment="1" applyProtection="1">
      <alignment horizontal="left" wrapText="1"/>
      <protection locked="0"/>
    </xf>
    <xf numFmtId="0" fontId="7" fillId="4" borderId="5" xfId="3" applyNumberFormat="1" applyFont="1" applyFill="1" applyBorder="1" applyAlignment="1">
      <alignment horizontal="justify" vertical="center"/>
    </xf>
    <xf numFmtId="0" fontId="7" fillId="4" borderId="0" xfId="3" applyNumberFormat="1" applyFont="1" applyFill="1" applyBorder="1" applyAlignment="1">
      <alignment horizontal="justify" vertical="center"/>
    </xf>
    <xf numFmtId="0" fontId="7" fillId="4" borderId="6" xfId="3" applyNumberFormat="1" applyFont="1" applyFill="1" applyBorder="1" applyAlignment="1">
      <alignment horizontal="justify" vertical="center"/>
    </xf>
    <xf numFmtId="0" fontId="2" fillId="2" borderId="1" xfId="1" applyFont="1" applyFill="1" applyBorder="1" applyAlignment="1">
      <alignment vertical="center" wrapText="1"/>
    </xf>
    <xf numFmtId="0" fontId="2" fillId="2" borderId="2" xfId="1" applyFont="1" applyFill="1" applyBorder="1" applyAlignment="1">
      <alignment vertical="center" wrapText="1"/>
    </xf>
    <xf numFmtId="0" fontId="2" fillId="2" borderId="3" xfId="1" applyFont="1" applyFill="1" applyBorder="1" applyAlignment="1">
      <alignment vertical="center" wrapText="1"/>
    </xf>
    <xf numFmtId="0" fontId="4" fillId="0" borderId="1" xfId="2" applyBorder="1" applyAlignment="1" applyProtection="1">
      <alignment vertical="center"/>
    </xf>
    <xf numFmtId="0" fontId="4" fillId="0" borderId="2" xfId="2" applyBorder="1" applyAlignment="1" applyProtection="1"/>
    <xf numFmtId="0" fontId="4" fillId="0" borderId="3" xfId="2" applyBorder="1" applyAlignment="1" applyProtection="1"/>
    <xf numFmtId="0" fontId="4" fillId="0" borderId="2" xfId="2" applyBorder="1" applyAlignment="1" applyProtection="1">
      <alignment vertical="center"/>
    </xf>
    <xf numFmtId="0" fontId="4" fillId="0" borderId="3" xfId="2" applyBorder="1" applyAlignment="1" applyProtection="1">
      <alignment vertical="center"/>
    </xf>
    <xf numFmtId="0" fontId="5"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7" fillId="4" borderId="4" xfId="1" applyNumberFormat="1" applyFont="1" applyFill="1" applyBorder="1" applyAlignment="1">
      <alignment horizontal="justify" vertical="center" wrapText="1"/>
    </xf>
    <xf numFmtId="0" fontId="10" fillId="2" borderId="1" xfId="3" applyFont="1" applyFill="1" applyBorder="1" applyAlignment="1">
      <alignment horizontal="center" vertical="center" wrapText="1"/>
    </xf>
    <xf numFmtId="0" fontId="10" fillId="2" borderId="2" xfId="3" applyFont="1" applyFill="1" applyBorder="1" applyAlignment="1">
      <alignment horizontal="center" vertical="center" wrapText="1"/>
    </xf>
    <xf numFmtId="0" fontId="10" fillId="2" borderId="3" xfId="3" applyFont="1" applyFill="1" applyBorder="1" applyAlignment="1">
      <alignment horizontal="center" vertical="center" wrapText="1"/>
    </xf>
    <xf numFmtId="0" fontId="7" fillId="3" borderId="5" xfId="3" applyFont="1" applyFill="1" applyBorder="1" applyAlignment="1">
      <alignment horizontal="justify" vertical="center" wrapText="1"/>
    </xf>
    <xf numFmtId="0" fontId="7" fillId="3" borderId="0" xfId="3" applyFont="1" applyFill="1" applyBorder="1" applyAlignment="1">
      <alignment horizontal="justify" vertical="center"/>
    </xf>
    <xf numFmtId="0" fontId="7" fillId="3" borderId="6" xfId="3" applyFont="1" applyFill="1" applyBorder="1" applyAlignment="1">
      <alignment horizontal="justify" vertical="center"/>
    </xf>
    <xf numFmtId="0" fontId="7" fillId="3" borderId="5" xfId="3" applyFont="1" applyFill="1" applyBorder="1" applyAlignment="1">
      <alignment horizontal="left" vertical="center" wrapText="1"/>
    </xf>
    <xf numFmtId="0" fontId="7" fillId="3" borderId="0" xfId="3" applyFont="1" applyFill="1" applyBorder="1" applyAlignment="1">
      <alignment horizontal="left" vertical="center" wrapText="1"/>
    </xf>
    <xf numFmtId="0" fontId="7" fillId="3" borderId="6" xfId="3" applyFont="1" applyFill="1" applyBorder="1" applyAlignment="1">
      <alignment horizontal="left" vertical="center" wrapText="1"/>
    </xf>
    <xf numFmtId="0" fontId="13" fillId="3" borderId="18" xfId="3" applyFont="1" applyFill="1" applyBorder="1" applyAlignment="1">
      <alignment horizontal="justify" vertical="center" wrapText="1"/>
    </xf>
    <xf numFmtId="0" fontId="13" fillId="3" borderId="19" xfId="3" applyFont="1" applyFill="1" applyBorder="1" applyAlignment="1">
      <alignment horizontal="justify" vertical="center" wrapText="1"/>
    </xf>
    <xf numFmtId="0" fontId="13" fillId="3" borderId="20" xfId="3" applyFont="1" applyFill="1" applyBorder="1" applyAlignment="1">
      <alignment horizontal="justify" vertical="center" wrapText="1"/>
    </xf>
    <xf numFmtId="0" fontId="7" fillId="4" borderId="7" xfId="3" applyFont="1" applyFill="1" applyBorder="1" applyAlignment="1">
      <alignment horizontal="justify" vertical="center" wrapText="1"/>
    </xf>
    <xf numFmtId="0" fontId="7" fillId="4" borderId="8" xfId="3" applyFont="1" applyFill="1" applyBorder="1" applyAlignment="1">
      <alignment horizontal="justify" vertical="center" wrapText="1"/>
    </xf>
    <xf numFmtId="0" fontId="7" fillId="4" borderId="9" xfId="3" applyFont="1" applyFill="1" applyBorder="1" applyAlignment="1">
      <alignment horizontal="justify" vertical="center" wrapText="1"/>
    </xf>
    <xf numFmtId="0" fontId="10" fillId="2" borderId="1" xfId="3" applyFont="1" applyFill="1" applyBorder="1" applyAlignment="1">
      <alignment horizontal="center" vertical="center"/>
    </xf>
    <xf numFmtId="0" fontId="10" fillId="2" borderId="2" xfId="3" applyFont="1" applyFill="1" applyBorder="1" applyAlignment="1">
      <alignment horizontal="center" vertical="center"/>
    </xf>
    <xf numFmtId="0" fontId="10" fillId="2" borderId="3" xfId="3" applyFont="1" applyFill="1" applyBorder="1" applyAlignment="1">
      <alignment horizontal="center" vertical="center"/>
    </xf>
    <xf numFmtId="0" fontId="7" fillId="4" borderId="11" xfId="3" applyFont="1" applyFill="1" applyBorder="1" applyAlignment="1">
      <alignment horizontal="left" vertical="center"/>
    </xf>
    <xf numFmtId="0" fontId="7" fillId="4" borderId="12" xfId="3" applyFont="1" applyFill="1" applyBorder="1" applyAlignment="1">
      <alignment horizontal="left" vertical="center"/>
    </xf>
    <xf numFmtId="0" fontId="7" fillId="4" borderId="15" xfId="3" applyFont="1" applyFill="1" applyBorder="1" applyAlignment="1">
      <alignment horizontal="left" vertical="center"/>
    </xf>
    <xf numFmtId="0" fontId="7" fillId="4" borderId="16" xfId="3" applyFont="1" applyFill="1" applyBorder="1" applyAlignment="1">
      <alignment horizontal="left" vertical="center"/>
    </xf>
    <xf numFmtId="0" fontId="12" fillId="3" borderId="18" xfId="3" applyFont="1" applyFill="1" applyBorder="1" applyAlignment="1">
      <alignment horizontal="justify" vertical="top" wrapText="1"/>
    </xf>
    <xf numFmtId="0" fontId="12" fillId="3" borderId="19" xfId="3" applyFont="1" applyFill="1" applyBorder="1" applyAlignment="1">
      <alignment horizontal="justify" vertical="top" wrapText="1"/>
    </xf>
    <xf numFmtId="0" fontId="12" fillId="3" borderId="20" xfId="3" applyFont="1" applyFill="1" applyBorder="1" applyAlignment="1">
      <alignment horizontal="justify" vertical="top" wrapText="1"/>
    </xf>
    <xf numFmtId="0" fontId="11" fillId="3" borderId="18" xfId="3" applyFont="1" applyFill="1" applyBorder="1" applyAlignment="1">
      <alignment horizontal="justify" vertical="center" wrapText="1"/>
    </xf>
    <xf numFmtId="0" fontId="11" fillId="3" borderId="19" xfId="3" applyFont="1" applyFill="1" applyBorder="1" applyAlignment="1">
      <alignment horizontal="justify" vertical="center" wrapText="1"/>
    </xf>
    <xf numFmtId="0" fontId="11" fillId="3" borderId="20" xfId="3" applyFont="1" applyFill="1" applyBorder="1" applyAlignment="1">
      <alignment horizontal="justify" vertical="center" wrapText="1"/>
    </xf>
    <xf numFmtId="0" fontId="7" fillId="3" borderId="0" xfId="3" applyFont="1" applyFill="1" applyBorder="1" applyAlignment="1">
      <alignment horizontal="justify" vertical="center" wrapText="1"/>
    </xf>
    <xf numFmtId="0" fontId="7" fillId="3" borderId="6" xfId="3" applyFont="1" applyFill="1" applyBorder="1" applyAlignment="1">
      <alignment horizontal="justify" vertical="center" wrapText="1"/>
    </xf>
    <xf numFmtId="0" fontId="7" fillId="3" borderId="4" xfId="3" applyFont="1" applyFill="1" applyBorder="1" applyAlignment="1">
      <alignment horizontal="justify" vertical="center"/>
    </xf>
    <xf numFmtId="0" fontId="7" fillId="4" borderId="4" xfId="3" applyNumberFormat="1" applyFont="1" applyFill="1" applyBorder="1" applyAlignment="1">
      <alignment horizontal="justify" vertical="center" wrapText="1"/>
    </xf>
    <xf numFmtId="0" fontId="7" fillId="4" borderId="4" xfId="3" applyNumberFormat="1" applyFont="1" applyFill="1" applyBorder="1" applyAlignment="1">
      <alignment horizontal="justify" vertical="center"/>
    </xf>
    <xf numFmtId="0" fontId="7" fillId="3" borderId="1" xfId="3" applyFont="1" applyFill="1" applyBorder="1" applyAlignment="1">
      <alignment horizontal="justify" vertical="center" wrapText="1"/>
    </xf>
    <xf numFmtId="0" fontId="7" fillId="3" borderId="2" xfId="3" applyFont="1" applyFill="1" applyBorder="1" applyAlignment="1">
      <alignment horizontal="justify" vertical="center" wrapText="1"/>
    </xf>
    <xf numFmtId="0" fontId="7" fillId="3" borderId="3" xfId="3" applyFont="1" applyFill="1" applyBorder="1" applyAlignment="1">
      <alignment horizontal="justify" vertical="center" wrapText="1"/>
    </xf>
    <xf numFmtId="0" fontId="14" fillId="5" borderId="4" xfId="0" applyFont="1" applyFill="1" applyBorder="1" applyAlignment="1" applyProtection="1">
      <alignment horizontal="center" vertical="center"/>
      <protection hidden="1"/>
    </xf>
    <xf numFmtId="0" fontId="0" fillId="6" borderId="18" xfId="0" applyFill="1" applyBorder="1" applyAlignment="1">
      <alignment horizontal="center"/>
    </xf>
    <xf numFmtId="0" fontId="0" fillId="6" borderId="20" xfId="0" applyFill="1" applyBorder="1" applyAlignment="1">
      <alignment horizontal="center"/>
    </xf>
    <xf numFmtId="0" fontId="0" fillId="6" borderId="5" xfId="0" applyFill="1" applyBorder="1" applyAlignment="1">
      <alignment horizontal="center"/>
    </xf>
    <xf numFmtId="0" fontId="0" fillId="6" borderId="6" xfId="0" applyFill="1" applyBorder="1" applyAlignment="1">
      <alignment horizontal="center"/>
    </xf>
    <xf numFmtId="0" fontId="0" fillId="6" borderId="7" xfId="0" applyFill="1" applyBorder="1" applyAlignment="1">
      <alignment horizontal="center"/>
    </xf>
    <xf numFmtId="0" fontId="0" fillId="6" borderId="9" xfId="0" applyFill="1" applyBorder="1" applyAlignment="1">
      <alignment horizontal="center"/>
    </xf>
    <xf numFmtId="0" fontId="0" fillId="6" borderId="1" xfId="0" applyFill="1" applyBorder="1" applyAlignment="1">
      <alignment horizontal="center"/>
    </xf>
    <xf numFmtId="0" fontId="0" fillId="6" borderId="3" xfId="0" applyFill="1" applyBorder="1" applyAlignment="1">
      <alignment horizontal="center"/>
    </xf>
    <xf numFmtId="0" fontId="0" fillId="0" borderId="4" xfId="0" applyBorder="1" applyAlignment="1">
      <alignment horizontal="center" vertical="center"/>
    </xf>
    <xf numFmtId="0" fontId="0" fillId="0" borderId="1" xfId="0" applyBorder="1" applyAlignment="1">
      <alignment horizontal="center" vertical="center"/>
    </xf>
    <xf numFmtId="0" fontId="15" fillId="5" borderId="19" xfId="0" applyFont="1" applyFill="1" applyBorder="1" applyAlignment="1" applyProtection="1">
      <alignment horizontal="center" vertical="center"/>
      <protection hidden="1"/>
    </xf>
    <xf numFmtId="0" fontId="15" fillId="5" borderId="20" xfId="0" applyFont="1" applyFill="1" applyBorder="1" applyAlignment="1" applyProtection="1">
      <alignment horizontal="center" vertical="center"/>
      <protection hidden="1"/>
    </xf>
    <xf numFmtId="0" fontId="15" fillId="5" borderId="21" xfId="0" applyFont="1" applyFill="1" applyBorder="1" applyAlignment="1" applyProtection="1">
      <alignment horizontal="center" vertical="center"/>
      <protection hidden="1"/>
    </xf>
    <xf numFmtId="0" fontId="15" fillId="5" borderId="23" xfId="0" applyFont="1" applyFill="1" applyBorder="1" applyAlignment="1" applyProtection="1">
      <alignment horizontal="center" vertical="center"/>
      <protection hidden="1"/>
    </xf>
    <xf numFmtId="0" fontId="15" fillId="5" borderId="22" xfId="0" applyFont="1" applyFill="1" applyBorder="1" applyAlignment="1" applyProtection="1">
      <alignment horizontal="center" vertical="center"/>
      <protection hidden="1"/>
    </xf>
    <xf numFmtId="0" fontId="15" fillId="5" borderId="18" xfId="0" applyFont="1" applyFill="1" applyBorder="1" applyAlignment="1" applyProtection="1">
      <alignment horizontal="left" vertical="center"/>
      <protection hidden="1"/>
    </xf>
    <xf numFmtId="0" fontId="15" fillId="5" borderId="19" xfId="0" applyFont="1" applyFill="1" applyBorder="1" applyAlignment="1" applyProtection="1">
      <alignment horizontal="left" vertical="center"/>
      <protection hidden="1"/>
    </xf>
    <xf numFmtId="0" fontId="15" fillId="5" borderId="20" xfId="0" applyFont="1" applyFill="1" applyBorder="1" applyAlignment="1" applyProtection="1">
      <alignment horizontal="left" vertical="center"/>
      <protection hidden="1"/>
    </xf>
    <xf numFmtId="0" fontId="15" fillId="5" borderId="7" xfId="0" applyFont="1" applyFill="1" applyBorder="1" applyAlignment="1" applyProtection="1">
      <alignment horizontal="left" vertical="center"/>
      <protection hidden="1"/>
    </xf>
    <xf numFmtId="0" fontId="15" fillId="5" borderId="8" xfId="0" applyFont="1" applyFill="1" applyBorder="1" applyAlignment="1" applyProtection="1">
      <alignment horizontal="left" vertical="center"/>
      <protection hidden="1"/>
    </xf>
    <xf numFmtId="0" fontId="15" fillId="5" borderId="9" xfId="0" applyFont="1" applyFill="1" applyBorder="1" applyAlignment="1" applyProtection="1">
      <alignment horizontal="left" vertical="center"/>
      <protection hidden="1"/>
    </xf>
    <xf numFmtId="0" fontId="15" fillId="5" borderId="1" xfId="0" applyFont="1" applyFill="1" applyBorder="1" applyAlignment="1" applyProtection="1">
      <alignment horizontal="center" vertical="center"/>
      <protection hidden="1"/>
    </xf>
    <xf numFmtId="0" fontId="15" fillId="5" borderId="2" xfId="0" applyFont="1" applyFill="1" applyBorder="1" applyAlignment="1" applyProtection="1">
      <alignment horizontal="center" vertical="center"/>
      <protection hidden="1"/>
    </xf>
    <xf numFmtId="0" fontId="15" fillId="5" borderId="3" xfId="0" applyFont="1" applyFill="1" applyBorder="1" applyAlignment="1" applyProtection="1">
      <alignment horizontal="center" vertical="center"/>
      <protection hidden="1"/>
    </xf>
    <xf numFmtId="0" fontId="0" fillId="0" borderId="1" xfId="0" applyBorder="1" applyAlignment="1">
      <alignment horizontal="center" vertical="center" wrapText="1"/>
    </xf>
    <xf numFmtId="0" fontId="0" fillId="0" borderId="3" xfId="0" applyBorder="1" applyAlignment="1">
      <alignment horizontal="center" vertical="center" wrapText="1"/>
    </xf>
  </cellXfs>
  <cellStyles count="4">
    <cellStyle name="Hyperlink" xfId="2" builtinId="8"/>
    <cellStyle name="Normal" xfId="0" builtinId="0"/>
    <cellStyle name="Normal 2" xfId="3" xr:uid="{00000000-0005-0000-0000-000002000000}"/>
    <cellStyle name="Normal 2 4"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609600</xdr:colOff>
      <xdr:row>0</xdr:row>
      <xdr:rowOff>114301</xdr:rowOff>
    </xdr:from>
    <xdr:to>
      <xdr:col>9</xdr:col>
      <xdr:colOff>2066925</xdr:colOff>
      <xdr:row>3</xdr:row>
      <xdr:rowOff>166718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19900" y="114301"/>
          <a:ext cx="1457325" cy="6239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47625</xdr:colOff>
      <xdr:row>5</xdr:row>
      <xdr:rowOff>152400</xdr:rowOff>
    </xdr:from>
    <xdr:to>
      <xdr:col>3</xdr:col>
      <xdr:colOff>1116082</xdr:colOff>
      <xdr:row>6</xdr:row>
      <xdr:rowOff>177248</xdr:rowOff>
    </xdr:to>
    <xdr:sp macro="[0]!home" textlink="">
      <xdr:nvSpPr>
        <xdr:cNvPr id="4" name="Rectangle: Rounded Corners 3">
          <a:extLst>
            <a:ext uri="{FF2B5EF4-FFF2-40B4-BE49-F238E27FC236}">
              <a16:creationId xmlns:a16="http://schemas.microsoft.com/office/drawing/2014/main" id="{00000000-0008-0000-0100-000004000000}"/>
            </a:ext>
          </a:extLst>
        </xdr:cNvPr>
        <xdr:cNvSpPr/>
      </xdr:nvSpPr>
      <xdr:spPr>
        <a:xfrm>
          <a:off x="657225" y="152400"/>
          <a:ext cx="1068457" cy="272498"/>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Home</a:t>
          </a:r>
        </a:p>
      </xdr:txBody>
    </xdr:sp>
    <xdr:clientData/>
  </xdr:twoCellAnchor>
  <xdr:twoCellAnchor>
    <xdr:from>
      <xdr:col>3</xdr:col>
      <xdr:colOff>1218785</xdr:colOff>
      <xdr:row>5</xdr:row>
      <xdr:rowOff>152400</xdr:rowOff>
    </xdr:from>
    <xdr:to>
      <xdr:col>3</xdr:col>
      <xdr:colOff>2266950</xdr:colOff>
      <xdr:row>6</xdr:row>
      <xdr:rowOff>180976</xdr:rowOff>
    </xdr:to>
    <xdr:sp macro="[0]!'ValidateGeneralInfo 1'" textlink="">
      <xdr:nvSpPr>
        <xdr:cNvPr id="5" name="Rectangle: Rounded Corners 4">
          <a:extLst>
            <a:ext uri="{FF2B5EF4-FFF2-40B4-BE49-F238E27FC236}">
              <a16:creationId xmlns:a16="http://schemas.microsoft.com/office/drawing/2014/main" id="{00000000-0008-0000-0100-000005000000}"/>
            </a:ext>
          </a:extLst>
        </xdr:cNvPr>
        <xdr:cNvSpPr/>
      </xdr:nvSpPr>
      <xdr:spPr>
        <a:xfrm>
          <a:off x="1828385" y="152400"/>
          <a:ext cx="1048165" cy="276226"/>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Validate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159026</xdr:colOff>
      <xdr:row>12</xdr:row>
      <xdr:rowOff>37686</xdr:rowOff>
    </xdr:from>
    <xdr:to>
      <xdr:col>4</xdr:col>
      <xdr:colOff>617883</xdr:colOff>
      <xdr:row>12</xdr:row>
      <xdr:rowOff>311012</xdr:rowOff>
    </xdr:to>
    <xdr:sp macro="[0]!Add_RPT" textlink="">
      <xdr:nvSpPr>
        <xdr:cNvPr id="2" name="Rectangle: Rounded Corners 1">
          <a:extLst>
            <a:ext uri="{FF2B5EF4-FFF2-40B4-BE49-F238E27FC236}">
              <a16:creationId xmlns:a16="http://schemas.microsoft.com/office/drawing/2014/main" id="{00000000-0008-0000-0300-000002000000}"/>
            </a:ext>
          </a:extLst>
        </xdr:cNvPr>
        <xdr:cNvSpPr/>
      </xdr:nvSpPr>
      <xdr:spPr>
        <a:xfrm>
          <a:off x="768626" y="1961736"/>
          <a:ext cx="1068457" cy="273326"/>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Add</a:t>
          </a:r>
        </a:p>
      </xdr:txBody>
    </xdr:sp>
    <xdr:clientData/>
  </xdr:twoCellAnchor>
  <xdr:twoCellAnchor>
    <xdr:from>
      <xdr:col>4</xdr:col>
      <xdr:colOff>720586</xdr:colOff>
      <xdr:row>12</xdr:row>
      <xdr:rowOff>41002</xdr:rowOff>
    </xdr:from>
    <xdr:to>
      <xdr:col>4</xdr:col>
      <xdr:colOff>1789043</xdr:colOff>
      <xdr:row>12</xdr:row>
      <xdr:rowOff>314328</xdr:rowOff>
    </xdr:to>
    <xdr:sp macro="[0]!'Del_Form 1'" textlink="">
      <xdr:nvSpPr>
        <xdr:cNvPr id="3" name="Rectangle: Rounded Corners 2">
          <a:extLst>
            <a:ext uri="{FF2B5EF4-FFF2-40B4-BE49-F238E27FC236}">
              <a16:creationId xmlns:a16="http://schemas.microsoft.com/office/drawing/2014/main" id="{00000000-0008-0000-0300-000003000000}"/>
            </a:ext>
          </a:extLst>
        </xdr:cNvPr>
        <xdr:cNvSpPr/>
      </xdr:nvSpPr>
      <xdr:spPr>
        <a:xfrm>
          <a:off x="1939786" y="1965052"/>
          <a:ext cx="1068457" cy="273326"/>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Delete</a:t>
          </a:r>
        </a:p>
      </xdr:txBody>
    </xdr:sp>
    <xdr:clientData/>
  </xdr:twoCellAnchor>
  <xdr:twoCellAnchor>
    <xdr:from>
      <xdr:col>3</xdr:col>
      <xdr:colOff>169381</xdr:colOff>
      <xdr:row>5</xdr:row>
      <xdr:rowOff>158202</xdr:rowOff>
    </xdr:from>
    <xdr:to>
      <xdr:col>4</xdr:col>
      <xdr:colOff>628238</xdr:colOff>
      <xdr:row>6</xdr:row>
      <xdr:rowOff>183050</xdr:rowOff>
    </xdr:to>
    <xdr:sp macro="[0]!home" textlink="">
      <xdr:nvSpPr>
        <xdr:cNvPr id="4" name="Rectangle: Rounded Corners 3">
          <a:extLst>
            <a:ext uri="{FF2B5EF4-FFF2-40B4-BE49-F238E27FC236}">
              <a16:creationId xmlns:a16="http://schemas.microsoft.com/office/drawing/2014/main" id="{00000000-0008-0000-0300-000004000000}"/>
            </a:ext>
          </a:extLst>
        </xdr:cNvPr>
        <xdr:cNvSpPr/>
      </xdr:nvSpPr>
      <xdr:spPr>
        <a:xfrm>
          <a:off x="778981" y="158202"/>
          <a:ext cx="1068457" cy="272498"/>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Home</a:t>
          </a:r>
        </a:p>
      </xdr:txBody>
    </xdr:sp>
    <xdr:clientData/>
  </xdr:twoCellAnchor>
  <xdr:twoCellAnchor>
    <xdr:from>
      <xdr:col>4</xdr:col>
      <xdr:colOff>730941</xdr:colOff>
      <xdr:row>5</xdr:row>
      <xdr:rowOff>161518</xdr:rowOff>
    </xdr:from>
    <xdr:to>
      <xdr:col>4</xdr:col>
      <xdr:colOff>1799398</xdr:colOff>
      <xdr:row>6</xdr:row>
      <xdr:rowOff>186366</xdr:rowOff>
    </xdr:to>
    <xdr:sp macro="[0]!'ValidateRPT 1'" textlink="">
      <xdr:nvSpPr>
        <xdr:cNvPr id="5" name="Rectangle: Rounded Corners 4">
          <a:extLst>
            <a:ext uri="{FF2B5EF4-FFF2-40B4-BE49-F238E27FC236}">
              <a16:creationId xmlns:a16="http://schemas.microsoft.com/office/drawing/2014/main" id="{00000000-0008-0000-0300-000005000000}"/>
            </a:ext>
          </a:extLst>
        </xdr:cNvPr>
        <xdr:cNvSpPr/>
      </xdr:nvSpPr>
      <xdr:spPr>
        <a:xfrm>
          <a:off x="1950141" y="161518"/>
          <a:ext cx="1068457" cy="272498"/>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Validate</a:t>
          </a:r>
        </a:p>
      </xdr:txBody>
    </xdr:sp>
    <xdr:clientData/>
  </xdr:twoCellAnchor>
  <mc:AlternateContent xmlns:mc="http://schemas.openxmlformats.org/markup-compatibility/2006">
    <mc:Choice xmlns:a14="http://schemas.microsoft.com/office/drawing/2010/main" Requires="a14">
      <xdr:twoCellAnchor>
        <xdr:from>
          <xdr:col>61</xdr:col>
          <xdr:colOff>66675</xdr:colOff>
          <xdr:row>13</xdr:row>
          <xdr:rowOff>66675</xdr:rowOff>
        </xdr:from>
        <xdr:to>
          <xdr:col>61</xdr:col>
          <xdr:colOff>1000125</xdr:colOff>
          <xdr:row>13</xdr:row>
          <xdr:rowOff>333375</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14</xdr:row>
          <xdr:rowOff>66675</xdr:rowOff>
        </xdr:from>
        <xdr:to>
          <xdr:col>61</xdr:col>
          <xdr:colOff>1000125</xdr:colOff>
          <xdr:row>14</xdr:row>
          <xdr:rowOff>333375</xdr:rowOff>
        </xdr:to>
        <xdr:sp macro="" textlink="">
          <xdr:nvSpPr>
            <xdr:cNvPr id="3079" name="Button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15</xdr:row>
          <xdr:rowOff>66675</xdr:rowOff>
        </xdr:from>
        <xdr:to>
          <xdr:col>61</xdr:col>
          <xdr:colOff>1000125</xdr:colOff>
          <xdr:row>15</xdr:row>
          <xdr:rowOff>333375</xdr:rowOff>
        </xdr:to>
        <xdr:sp macro="" textlink="">
          <xdr:nvSpPr>
            <xdr:cNvPr id="3080" name="Button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16</xdr:row>
          <xdr:rowOff>66675</xdr:rowOff>
        </xdr:from>
        <xdr:to>
          <xdr:col>61</xdr:col>
          <xdr:colOff>1000125</xdr:colOff>
          <xdr:row>16</xdr:row>
          <xdr:rowOff>333375</xdr:rowOff>
        </xdr:to>
        <xdr:sp macro="" textlink="">
          <xdr:nvSpPr>
            <xdr:cNvPr id="3081" name="Button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17</xdr:row>
          <xdr:rowOff>66675</xdr:rowOff>
        </xdr:from>
        <xdr:to>
          <xdr:col>61</xdr:col>
          <xdr:colOff>1000125</xdr:colOff>
          <xdr:row>17</xdr:row>
          <xdr:rowOff>333375</xdr:rowOff>
        </xdr:to>
        <xdr:sp macro="" textlink="">
          <xdr:nvSpPr>
            <xdr:cNvPr id="3082" name="Button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18</xdr:row>
          <xdr:rowOff>66675</xdr:rowOff>
        </xdr:from>
        <xdr:to>
          <xdr:col>61</xdr:col>
          <xdr:colOff>1000125</xdr:colOff>
          <xdr:row>18</xdr:row>
          <xdr:rowOff>333375</xdr:rowOff>
        </xdr:to>
        <xdr:sp macro="" textlink="">
          <xdr:nvSpPr>
            <xdr:cNvPr id="3083" name="Button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19</xdr:row>
          <xdr:rowOff>66675</xdr:rowOff>
        </xdr:from>
        <xdr:to>
          <xdr:col>61</xdr:col>
          <xdr:colOff>1000125</xdr:colOff>
          <xdr:row>19</xdr:row>
          <xdr:rowOff>333375</xdr:rowOff>
        </xdr:to>
        <xdr:sp macro="" textlink="">
          <xdr:nvSpPr>
            <xdr:cNvPr id="3089" name="Button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20</xdr:row>
          <xdr:rowOff>66675</xdr:rowOff>
        </xdr:from>
        <xdr:to>
          <xdr:col>61</xdr:col>
          <xdr:colOff>1000125</xdr:colOff>
          <xdr:row>20</xdr:row>
          <xdr:rowOff>333375</xdr:rowOff>
        </xdr:to>
        <xdr:sp macro="" textlink="">
          <xdr:nvSpPr>
            <xdr:cNvPr id="3090" name="Button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21</xdr:row>
          <xdr:rowOff>66675</xdr:rowOff>
        </xdr:from>
        <xdr:to>
          <xdr:col>61</xdr:col>
          <xdr:colOff>1000125</xdr:colOff>
          <xdr:row>21</xdr:row>
          <xdr:rowOff>333375</xdr:rowOff>
        </xdr:to>
        <xdr:sp macro="" textlink="">
          <xdr:nvSpPr>
            <xdr:cNvPr id="3091" name="Button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22</xdr:row>
          <xdr:rowOff>66675</xdr:rowOff>
        </xdr:from>
        <xdr:to>
          <xdr:col>61</xdr:col>
          <xdr:colOff>1000125</xdr:colOff>
          <xdr:row>22</xdr:row>
          <xdr:rowOff>333375</xdr:rowOff>
        </xdr:to>
        <xdr:sp macro="" textlink="">
          <xdr:nvSpPr>
            <xdr:cNvPr id="3092" name="Button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23</xdr:row>
          <xdr:rowOff>66675</xdr:rowOff>
        </xdr:from>
        <xdr:to>
          <xdr:col>61</xdr:col>
          <xdr:colOff>1000125</xdr:colOff>
          <xdr:row>23</xdr:row>
          <xdr:rowOff>333375</xdr:rowOff>
        </xdr:to>
        <xdr:sp macro="" textlink="">
          <xdr:nvSpPr>
            <xdr:cNvPr id="3093" name="Button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24</xdr:row>
          <xdr:rowOff>66675</xdr:rowOff>
        </xdr:from>
        <xdr:to>
          <xdr:col>61</xdr:col>
          <xdr:colOff>1000125</xdr:colOff>
          <xdr:row>24</xdr:row>
          <xdr:rowOff>333375</xdr:rowOff>
        </xdr:to>
        <xdr:sp macro="" textlink="">
          <xdr:nvSpPr>
            <xdr:cNvPr id="3097" name="Button 25" hidden="1">
              <a:extLst>
                <a:ext uri="{63B3BB69-23CF-44E3-9099-C40C66FF867C}">
                  <a14:compatExt spid="_x0000_s309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25</xdr:row>
          <xdr:rowOff>66675</xdr:rowOff>
        </xdr:from>
        <xdr:to>
          <xdr:col>61</xdr:col>
          <xdr:colOff>1000125</xdr:colOff>
          <xdr:row>25</xdr:row>
          <xdr:rowOff>333375</xdr:rowOff>
        </xdr:to>
        <xdr:sp macro="" textlink="">
          <xdr:nvSpPr>
            <xdr:cNvPr id="3098" name="Button 26" hidden="1">
              <a:extLst>
                <a:ext uri="{63B3BB69-23CF-44E3-9099-C40C66FF867C}">
                  <a14:compatExt spid="_x0000_s3098"/>
                </a:ext>
                <a:ext uri="{FF2B5EF4-FFF2-40B4-BE49-F238E27FC236}">
                  <a16:creationId xmlns:a16="http://schemas.microsoft.com/office/drawing/2014/main" id="{00000000-0008-0000-0300-00001A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26</xdr:row>
          <xdr:rowOff>66675</xdr:rowOff>
        </xdr:from>
        <xdr:to>
          <xdr:col>61</xdr:col>
          <xdr:colOff>1000125</xdr:colOff>
          <xdr:row>26</xdr:row>
          <xdr:rowOff>333375</xdr:rowOff>
        </xdr:to>
        <xdr:sp macro="" textlink="">
          <xdr:nvSpPr>
            <xdr:cNvPr id="3099" name="Button 27" hidden="1">
              <a:extLst>
                <a:ext uri="{63B3BB69-23CF-44E3-9099-C40C66FF867C}">
                  <a14:compatExt spid="_x0000_s3099"/>
                </a:ext>
                <a:ext uri="{FF2B5EF4-FFF2-40B4-BE49-F238E27FC236}">
                  <a16:creationId xmlns:a16="http://schemas.microsoft.com/office/drawing/2014/main" id="{00000000-0008-0000-0300-00001B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27</xdr:row>
          <xdr:rowOff>66675</xdr:rowOff>
        </xdr:from>
        <xdr:to>
          <xdr:col>61</xdr:col>
          <xdr:colOff>1000125</xdr:colOff>
          <xdr:row>27</xdr:row>
          <xdr:rowOff>333375</xdr:rowOff>
        </xdr:to>
        <xdr:sp macro="" textlink="">
          <xdr:nvSpPr>
            <xdr:cNvPr id="3100" name="Button 28"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28</xdr:row>
          <xdr:rowOff>66675</xdr:rowOff>
        </xdr:from>
        <xdr:to>
          <xdr:col>61</xdr:col>
          <xdr:colOff>1000125</xdr:colOff>
          <xdr:row>28</xdr:row>
          <xdr:rowOff>333375</xdr:rowOff>
        </xdr:to>
        <xdr:sp macro="" textlink="">
          <xdr:nvSpPr>
            <xdr:cNvPr id="3101" name="Button 29" hidden="1">
              <a:extLst>
                <a:ext uri="{63B3BB69-23CF-44E3-9099-C40C66FF867C}">
                  <a14:compatExt spid="_x0000_s3101"/>
                </a:ext>
                <a:ext uri="{FF2B5EF4-FFF2-40B4-BE49-F238E27FC236}">
                  <a16:creationId xmlns:a16="http://schemas.microsoft.com/office/drawing/2014/main" id="{00000000-0008-0000-0300-00001D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29</xdr:row>
          <xdr:rowOff>66675</xdr:rowOff>
        </xdr:from>
        <xdr:to>
          <xdr:col>61</xdr:col>
          <xdr:colOff>1000125</xdr:colOff>
          <xdr:row>29</xdr:row>
          <xdr:rowOff>333375</xdr:rowOff>
        </xdr:to>
        <xdr:sp macro="" textlink="">
          <xdr:nvSpPr>
            <xdr:cNvPr id="3102" name="Button 30" hidden="1">
              <a:extLst>
                <a:ext uri="{63B3BB69-23CF-44E3-9099-C40C66FF867C}">
                  <a14:compatExt spid="_x0000_s3102"/>
                </a:ext>
                <a:ext uri="{FF2B5EF4-FFF2-40B4-BE49-F238E27FC236}">
                  <a16:creationId xmlns:a16="http://schemas.microsoft.com/office/drawing/2014/main" id="{00000000-0008-0000-0300-00001E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30</xdr:row>
          <xdr:rowOff>66675</xdr:rowOff>
        </xdr:from>
        <xdr:to>
          <xdr:col>61</xdr:col>
          <xdr:colOff>1000125</xdr:colOff>
          <xdr:row>30</xdr:row>
          <xdr:rowOff>333375</xdr:rowOff>
        </xdr:to>
        <xdr:sp macro="" textlink="">
          <xdr:nvSpPr>
            <xdr:cNvPr id="3103" name="Button 31" hidden="1">
              <a:extLst>
                <a:ext uri="{63B3BB69-23CF-44E3-9099-C40C66FF867C}">
                  <a14:compatExt spid="_x0000_s3103"/>
                </a:ext>
                <a:ext uri="{FF2B5EF4-FFF2-40B4-BE49-F238E27FC236}">
                  <a16:creationId xmlns:a16="http://schemas.microsoft.com/office/drawing/2014/main" id="{00000000-0008-0000-0300-00001F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D6:J47"/>
  <sheetViews>
    <sheetView showGridLines="0" workbookViewId="0">
      <selection activeCell="E6" sqref="E6:I6"/>
    </sheetView>
  </sheetViews>
  <sheetFormatPr defaultRowHeight="15"/>
  <cols>
    <col min="1" max="1" width="1.85546875" customWidth="1"/>
    <col min="2" max="2" width="2" customWidth="1"/>
    <col min="3" max="3" width="2.7109375" customWidth="1"/>
    <col min="4" max="4" width="8" customWidth="1"/>
    <col min="5" max="5" width="12.140625" customWidth="1"/>
    <col min="6" max="6" width="16.5703125" customWidth="1"/>
    <col min="7" max="7" width="17" customWidth="1"/>
    <col min="8" max="8" width="12.85546875" customWidth="1"/>
    <col min="9" max="9" width="20" customWidth="1"/>
    <col min="10" max="10" width="38.85546875" customWidth="1"/>
    <col min="11" max="11" width="2.85546875" customWidth="1"/>
    <col min="12" max="13" width="3.28515625" customWidth="1"/>
  </cols>
  <sheetData>
    <row r="6" spans="4:10">
      <c r="E6" s="52" t="s">
        <v>0</v>
      </c>
      <c r="F6" s="53"/>
      <c r="G6" s="53"/>
      <c r="H6" s="53"/>
      <c r="I6" s="54"/>
    </row>
    <row r="7" spans="4:10">
      <c r="E7" s="1" t="s">
        <v>1</v>
      </c>
      <c r="F7" s="55" t="s">
        <v>2</v>
      </c>
      <c r="G7" s="56"/>
      <c r="H7" s="56"/>
      <c r="I7" s="57"/>
    </row>
    <row r="8" spans="4:10">
      <c r="E8" s="1" t="s">
        <v>3</v>
      </c>
      <c r="F8" s="55" t="s">
        <v>4</v>
      </c>
      <c r="G8" s="58"/>
      <c r="H8" s="58"/>
      <c r="I8" s="59"/>
    </row>
    <row r="9" spans="4:10">
      <c r="E9" s="1" t="s">
        <v>5</v>
      </c>
      <c r="F9" s="55" t="s">
        <v>6</v>
      </c>
      <c r="G9" s="58"/>
      <c r="H9" s="58"/>
      <c r="I9" s="59"/>
    </row>
    <row r="10" spans="4:10">
      <c r="E10" s="1" t="s">
        <v>7</v>
      </c>
      <c r="F10" s="19" t="s">
        <v>126</v>
      </c>
      <c r="G10" s="2"/>
      <c r="H10" s="2"/>
      <c r="I10" s="3"/>
    </row>
    <row r="11" spans="4:10">
      <c r="E11" s="1" t="s">
        <v>8</v>
      </c>
      <c r="F11" s="55" t="s">
        <v>9</v>
      </c>
      <c r="G11" s="58"/>
      <c r="H11" s="58"/>
      <c r="I11" s="59"/>
    </row>
    <row r="12" spans="4:10">
      <c r="I12" s="4"/>
    </row>
    <row r="13" spans="4:10">
      <c r="I13" s="4"/>
    </row>
    <row r="14" spans="4:10">
      <c r="D14" s="60" t="s">
        <v>10</v>
      </c>
      <c r="E14" s="61"/>
      <c r="F14" s="61"/>
      <c r="G14" s="61"/>
      <c r="H14" s="61"/>
      <c r="I14" s="61"/>
      <c r="J14" s="62"/>
    </row>
    <row r="15" spans="4:10">
      <c r="D15" s="63" t="s">
        <v>127</v>
      </c>
      <c r="E15" s="63"/>
      <c r="F15" s="63"/>
      <c r="G15" s="63"/>
      <c r="H15" s="63"/>
      <c r="I15" s="63"/>
      <c r="J15" s="63"/>
    </row>
    <row r="16" spans="4:10">
      <c r="D16" s="5"/>
      <c r="E16" s="5"/>
      <c r="F16" s="5"/>
      <c r="G16" s="5"/>
      <c r="H16" s="5"/>
      <c r="I16" s="6"/>
      <c r="J16" s="5"/>
    </row>
    <row r="17" spans="4:10">
      <c r="I17" s="4"/>
    </row>
    <row r="18" spans="4:10" ht="15.75">
      <c r="D18" s="64" t="s">
        <v>11</v>
      </c>
      <c r="E18" s="65"/>
      <c r="F18" s="65"/>
      <c r="G18" s="65"/>
      <c r="H18" s="65"/>
      <c r="I18" s="65"/>
      <c r="J18" s="66"/>
    </row>
    <row r="19" spans="4:10">
      <c r="D19" s="67" t="s">
        <v>12</v>
      </c>
      <c r="E19" s="68"/>
      <c r="F19" s="68"/>
      <c r="G19" s="68"/>
      <c r="H19" s="68"/>
      <c r="I19" s="68"/>
      <c r="J19" s="69"/>
    </row>
    <row r="20" spans="4:10">
      <c r="D20" s="70" t="s">
        <v>13</v>
      </c>
      <c r="E20" s="71"/>
      <c r="F20" s="71"/>
      <c r="G20" s="71"/>
      <c r="H20" s="71"/>
      <c r="I20" s="71"/>
      <c r="J20" s="72"/>
    </row>
    <row r="21" spans="4:10">
      <c r="D21" s="49" t="s">
        <v>14</v>
      </c>
      <c r="E21" s="50"/>
      <c r="F21" s="50"/>
      <c r="G21" s="50"/>
      <c r="H21" s="50"/>
      <c r="I21" s="50"/>
      <c r="J21" s="51"/>
    </row>
    <row r="22" spans="4:10">
      <c r="D22" s="49" t="s">
        <v>15</v>
      </c>
      <c r="E22" s="50"/>
      <c r="F22" s="50"/>
      <c r="G22" s="50"/>
      <c r="H22" s="50"/>
      <c r="I22" s="50"/>
      <c r="J22" s="51"/>
    </row>
    <row r="23" spans="4:10" ht="31.5" customHeight="1">
      <c r="D23" s="76" t="s">
        <v>16</v>
      </c>
      <c r="E23" s="77"/>
      <c r="F23" s="77"/>
      <c r="G23" s="77"/>
      <c r="H23" s="77"/>
      <c r="I23" s="77"/>
      <c r="J23" s="78"/>
    </row>
    <row r="24" spans="4:10">
      <c r="I24" s="4"/>
    </row>
    <row r="25" spans="4:10">
      <c r="I25" s="4"/>
    </row>
    <row r="26" spans="4:10" ht="15.75">
      <c r="D26" s="79" t="s">
        <v>17</v>
      </c>
      <c r="E26" s="80"/>
      <c r="F26" s="80"/>
      <c r="G26" s="80"/>
      <c r="H26" s="80"/>
      <c r="I26" s="80"/>
      <c r="J26" s="81"/>
    </row>
    <row r="27" spans="4:10">
      <c r="D27" s="7">
        <v>1</v>
      </c>
      <c r="E27" s="82" t="s">
        <v>18</v>
      </c>
      <c r="F27" s="83"/>
      <c r="G27" s="83"/>
      <c r="H27" s="83"/>
      <c r="I27" s="83"/>
      <c r="J27" s="8" t="s">
        <v>19</v>
      </c>
    </row>
    <row r="28" spans="4:10">
      <c r="D28" s="9">
        <v>2</v>
      </c>
      <c r="E28" s="84" t="s">
        <v>92</v>
      </c>
      <c r="F28" s="85"/>
      <c r="G28" s="85"/>
      <c r="H28" s="85"/>
      <c r="I28" s="85"/>
      <c r="J28" s="10" t="s">
        <v>92</v>
      </c>
    </row>
    <row r="29" spans="4:10">
      <c r="D29" s="11"/>
      <c r="E29" s="11"/>
      <c r="F29" s="11"/>
      <c r="G29" s="11"/>
      <c r="H29" s="11"/>
      <c r="I29" s="12"/>
      <c r="J29" s="11"/>
    </row>
    <row r="30" spans="4:10">
      <c r="I30" s="4"/>
    </row>
    <row r="31" spans="4:10" ht="15.75">
      <c r="D31" s="64" t="s">
        <v>139</v>
      </c>
      <c r="E31" s="65"/>
      <c r="F31" s="65"/>
      <c r="G31" s="65"/>
      <c r="H31" s="65"/>
      <c r="I31" s="65"/>
      <c r="J31" s="66"/>
    </row>
    <row r="32" spans="4:10">
      <c r="D32" s="86" t="s">
        <v>20</v>
      </c>
      <c r="E32" s="87"/>
      <c r="F32" s="87"/>
      <c r="G32" s="87"/>
      <c r="H32" s="87"/>
      <c r="I32" s="87"/>
      <c r="J32" s="88"/>
    </row>
    <row r="33" spans="4:10" ht="40.5" customHeight="1">
      <c r="D33" s="89" t="s">
        <v>21</v>
      </c>
      <c r="E33" s="90"/>
      <c r="F33" s="90"/>
      <c r="G33" s="90"/>
      <c r="H33" s="90"/>
      <c r="I33" s="90"/>
      <c r="J33" s="91"/>
    </row>
    <row r="34" spans="4:10" ht="46.5" customHeight="1">
      <c r="D34" s="89" t="s">
        <v>22</v>
      </c>
      <c r="E34" s="90"/>
      <c r="F34" s="90"/>
      <c r="G34" s="90"/>
      <c r="H34" s="90"/>
      <c r="I34" s="90"/>
      <c r="J34" s="91"/>
    </row>
    <row r="35" spans="4:10">
      <c r="D35" s="67" t="s">
        <v>23</v>
      </c>
      <c r="E35" s="92"/>
      <c r="F35" s="92"/>
      <c r="G35" s="92"/>
      <c r="H35" s="92"/>
      <c r="I35" s="92"/>
      <c r="J35" s="93"/>
    </row>
    <row r="36" spans="4:10" ht="45.75" customHeight="1">
      <c r="D36" s="73" t="s">
        <v>24</v>
      </c>
      <c r="E36" s="74"/>
      <c r="F36" s="74"/>
      <c r="G36" s="74"/>
      <c r="H36" s="74"/>
      <c r="I36" s="74"/>
      <c r="J36" s="75"/>
    </row>
    <row r="37" spans="4:10" ht="59.25" customHeight="1">
      <c r="D37" s="97" t="s">
        <v>25</v>
      </c>
      <c r="E37" s="98"/>
      <c r="F37" s="98"/>
      <c r="G37" s="98"/>
      <c r="H37" s="98"/>
      <c r="I37" s="98"/>
      <c r="J37" s="99"/>
    </row>
    <row r="38" spans="4:10">
      <c r="I38" s="4"/>
    </row>
    <row r="39" spans="4:10">
      <c r="I39" s="4"/>
    </row>
    <row r="40" spans="4:10" ht="15.75">
      <c r="D40" s="79" t="s">
        <v>140</v>
      </c>
      <c r="E40" s="80"/>
      <c r="F40" s="80"/>
      <c r="G40" s="80"/>
      <c r="H40" s="80"/>
      <c r="I40" s="80"/>
      <c r="J40" s="81"/>
    </row>
    <row r="41" spans="4:10">
      <c r="D41" s="94" t="s">
        <v>26</v>
      </c>
      <c r="E41" s="94"/>
      <c r="F41" s="94"/>
      <c r="G41" s="94"/>
      <c r="H41" s="94"/>
      <c r="I41" s="94"/>
      <c r="J41" s="94"/>
    </row>
    <row r="42" spans="4:10">
      <c r="D42" s="94" t="s">
        <v>27</v>
      </c>
      <c r="E42" s="94"/>
      <c r="F42" s="94"/>
      <c r="G42" s="94"/>
      <c r="H42" s="94"/>
      <c r="I42" s="94"/>
      <c r="J42" s="94"/>
    </row>
    <row r="43" spans="4:10">
      <c r="D43" s="94" t="s">
        <v>28</v>
      </c>
      <c r="E43" s="94"/>
      <c r="F43" s="94"/>
      <c r="G43" s="94"/>
      <c r="H43" s="94"/>
      <c r="I43" s="94"/>
      <c r="J43" s="94"/>
    </row>
    <row r="44" spans="4:10">
      <c r="D44" s="94" t="s">
        <v>29</v>
      </c>
      <c r="E44" s="94"/>
      <c r="F44" s="94"/>
      <c r="G44" s="94"/>
      <c r="H44" s="94"/>
      <c r="I44" s="94"/>
      <c r="J44" s="94"/>
    </row>
    <row r="45" spans="4:10">
      <c r="D45" s="94" t="s">
        <v>30</v>
      </c>
      <c r="E45" s="94"/>
      <c r="F45" s="94"/>
      <c r="G45" s="94"/>
      <c r="H45" s="94"/>
      <c r="I45" s="94"/>
      <c r="J45" s="94"/>
    </row>
    <row r="46" spans="4:10">
      <c r="D46" s="95" t="s">
        <v>31</v>
      </c>
      <c r="E46" s="96"/>
      <c r="F46" s="96"/>
      <c r="G46" s="96"/>
      <c r="H46" s="96"/>
      <c r="I46" s="96"/>
      <c r="J46" s="96"/>
    </row>
    <row r="47" spans="4:10">
      <c r="D47" s="96" t="s">
        <v>32</v>
      </c>
      <c r="E47" s="96"/>
      <c r="F47" s="96"/>
      <c r="G47" s="96"/>
      <c r="H47" s="96"/>
      <c r="I47" s="96"/>
      <c r="J47" s="96"/>
    </row>
  </sheetData>
  <sheetProtection algorithmName="SHA-512" hashValue="R5Uu22xqejYez88chkHjGHf2qpDmpitRqPY419zyT6jT+CiHSUo5k3IiwPONkjXpGnN5pdAOB/H0s8ZWfHO2Ew==" saltValue="YMyI29rpzsf3O8Bw2D7v5g==" spinCount="100000" sheet="1" objects="1" scenarios="1"/>
  <mergeCells count="31">
    <mergeCell ref="D45:J45"/>
    <mergeCell ref="D46:J46"/>
    <mergeCell ref="D47:J47"/>
    <mergeCell ref="D37:J37"/>
    <mergeCell ref="D40:J40"/>
    <mergeCell ref="D41:J41"/>
    <mergeCell ref="D42:J42"/>
    <mergeCell ref="D43:J43"/>
    <mergeCell ref="D44:J44"/>
    <mergeCell ref="D36:J36"/>
    <mergeCell ref="D23:J23"/>
    <mergeCell ref="D26:J26"/>
    <mergeCell ref="E27:I27"/>
    <mergeCell ref="E28:I28"/>
    <mergeCell ref="D31:J31"/>
    <mergeCell ref="D32:J32"/>
    <mergeCell ref="D33:J33"/>
    <mergeCell ref="D34:J34"/>
    <mergeCell ref="D35:J35"/>
    <mergeCell ref="D22:J22"/>
    <mergeCell ref="E6:I6"/>
    <mergeCell ref="F7:I7"/>
    <mergeCell ref="F8:I8"/>
    <mergeCell ref="F9:I9"/>
    <mergeCell ref="F11:I11"/>
    <mergeCell ref="D14:J14"/>
    <mergeCell ref="D15:J15"/>
    <mergeCell ref="D18:J18"/>
    <mergeCell ref="D19:J19"/>
    <mergeCell ref="D20:J20"/>
    <mergeCell ref="D21:J21"/>
  </mergeCells>
  <hyperlinks>
    <hyperlink ref="F7:I7" location="Index!D14" display="Overview" xr:uid="{00000000-0004-0000-0000-000000000000}"/>
    <hyperlink ref="F8:I8" location="Index!D18" display="Before you begin" xr:uid="{00000000-0004-0000-0000-000001000000}"/>
    <hyperlink ref="F9:I9" location="Index!D26" display="Index" xr:uid="{00000000-0004-0000-0000-000002000000}"/>
    <hyperlink ref="F10" location="Index!D31" display="Steps for Filing Related Party Transaction Report" xr:uid="{00000000-0004-0000-0000-000003000000}"/>
    <hyperlink ref="F11:I11" location="Index!D40" display="Fill up the data in excel utility" xr:uid="{00000000-0004-0000-0000-000004000000}"/>
    <hyperlink ref="J27" location="'General Info'!A1" display="General Info" xr:uid="{00000000-0004-0000-0000-000005000000}"/>
    <hyperlink ref="J28" location="'Related Party Transactions'!A1" display="Related Party Transactions" xr:uid="{00000000-0004-0000-0000-000006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XFC42"/>
  <sheetViews>
    <sheetView showGridLines="0" topLeftCell="C6" zoomScaleNormal="100" workbookViewId="0">
      <selection activeCell="E10" sqref="E10"/>
    </sheetView>
  </sheetViews>
  <sheetFormatPr defaultColWidth="0" defaultRowHeight="15" zeroHeight="1"/>
  <cols>
    <col min="1" max="2" width="9.140625" hidden="1" customWidth="1"/>
    <col min="3" max="3" width="9.140625" customWidth="1"/>
    <col min="4" max="4" width="38.7109375" bestFit="1" customWidth="1"/>
    <col min="5" max="5" width="50.7109375" customWidth="1"/>
    <col min="6" max="8" width="9.140625" customWidth="1"/>
    <col min="9" max="16383" width="2.42578125" hidden="1"/>
    <col min="16384" max="16384" width="0.85546875" hidden="1"/>
  </cols>
  <sheetData>
    <row r="5" spans="4:19" ht="18.75" hidden="1" customHeight="1">
      <c r="R5" t="s">
        <v>144</v>
      </c>
    </row>
    <row r="6" spans="4:19" ht="20.100000000000001" customHeight="1">
      <c r="R6" t="s">
        <v>145</v>
      </c>
    </row>
    <row r="7" spans="4:19" ht="20.100000000000001" customHeight="1">
      <c r="R7" t="s">
        <v>146</v>
      </c>
    </row>
    <row r="8" spans="4:19" ht="30" customHeight="1">
      <c r="D8" s="100" t="s">
        <v>33</v>
      </c>
      <c r="E8" s="100"/>
      <c r="F8" s="100"/>
      <c r="G8" s="100"/>
      <c r="R8" t="s">
        <v>147</v>
      </c>
    </row>
    <row r="9" spans="4:19" ht="20.100000000000001" customHeight="1">
      <c r="D9" s="13" t="s">
        <v>40</v>
      </c>
      <c r="E9" s="25" t="s">
        <v>266</v>
      </c>
      <c r="F9" s="101"/>
      <c r="G9" s="102"/>
      <c r="J9" t="s">
        <v>148</v>
      </c>
      <c r="M9" t="s">
        <v>137</v>
      </c>
      <c r="N9" s="14" t="s">
        <v>95</v>
      </c>
      <c r="O9" s="14" t="s">
        <v>95</v>
      </c>
      <c r="P9">
        <v>2020</v>
      </c>
      <c r="Q9" t="s">
        <v>134</v>
      </c>
    </row>
    <row r="10" spans="4:19" ht="20.100000000000001" customHeight="1">
      <c r="D10" s="13" t="s">
        <v>34</v>
      </c>
      <c r="E10" s="25" t="s">
        <v>265</v>
      </c>
      <c r="F10" s="103"/>
      <c r="G10" s="104"/>
      <c r="J10" t="s">
        <v>149</v>
      </c>
      <c r="M10" t="s">
        <v>138</v>
      </c>
      <c r="N10" s="14" t="s">
        <v>96</v>
      </c>
      <c r="O10" s="14" t="s">
        <v>98</v>
      </c>
      <c r="P10">
        <v>2021</v>
      </c>
      <c r="Q10" t="s">
        <v>135</v>
      </c>
    </row>
    <row r="11" spans="4:19" ht="20.100000000000001" customHeight="1">
      <c r="D11" s="13" t="s">
        <v>39</v>
      </c>
      <c r="E11" s="25" t="s">
        <v>267</v>
      </c>
      <c r="F11" s="103"/>
      <c r="G11" s="104"/>
      <c r="J11" t="s">
        <v>150</v>
      </c>
      <c r="N11" s="14" t="s">
        <v>97</v>
      </c>
      <c r="O11" s="14" t="s">
        <v>101</v>
      </c>
      <c r="P11">
        <v>2022</v>
      </c>
    </row>
    <row r="12" spans="4:19" ht="20.100000000000001" customHeight="1">
      <c r="D12" s="13" t="s">
        <v>35</v>
      </c>
      <c r="E12" s="21" t="s">
        <v>268</v>
      </c>
      <c r="F12" s="105"/>
      <c r="G12" s="106"/>
      <c r="J12" t="s">
        <v>151</v>
      </c>
      <c r="N12" s="14" t="s">
        <v>98</v>
      </c>
      <c r="O12" s="14" t="s">
        <v>104</v>
      </c>
    </row>
    <row r="13" spans="4:19" ht="20.100000000000001" customHeight="1">
      <c r="D13" s="13" t="s">
        <v>36</v>
      </c>
      <c r="E13" s="28" t="s">
        <v>95</v>
      </c>
      <c r="F13" s="28" t="s">
        <v>98</v>
      </c>
      <c r="G13" s="28">
        <v>2021</v>
      </c>
      <c r="J13" t="s">
        <v>152</v>
      </c>
      <c r="N13" s="14" t="s">
        <v>99</v>
      </c>
      <c r="O13" s="14" t="s">
        <v>97</v>
      </c>
    </row>
    <row r="14" spans="4:19" ht="20.100000000000001" customHeight="1">
      <c r="D14" s="13" t="s">
        <v>37</v>
      </c>
      <c r="E14" s="28" t="s">
        <v>125</v>
      </c>
      <c r="F14" s="28" t="s">
        <v>97</v>
      </c>
      <c r="G14" s="28">
        <v>2022</v>
      </c>
      <c r="J14" t="s">
        <v>153</v>
      </c>
      <c r="N14" s="14" t="s">
        <v>100</v>
      </c>
      <c r="O14" s="14" t="s">
        <v>100</v>
      </c>
    </row>
    <row r="15" spans="4:19" ht="20.100000000000001" customHeight="1">
      <c r="D15" s="13" t="s">
        <v>38</v>
      </c>
      <c r="E15" s="28" t="s">
        <v>134</v>
      </c>
      <c r="F15" s="107"/>
      <c r="G15" s="108"/>
      <c r="J15" t="s">
        <v>154</v>
      </c>
      <c r="N15" s="14" t="s">
        <v>101</v>
      </c>
      <c r="O15" s="14" t="s">
        <v>103</v>
      </c>
    </row>
    <row r="16" spans="4:19" ht="20.100000000000001" customHeight="1">
      <c r="D16" s="13" t="s">
        <v>141</v>
      </c>
      <c r="E16" s="44" t="str">
        <f>IF(E15="","","01")</f>
        <v>01</v>
      </c>
      <c r="F16" s="45" t="str">
        <f>IF(E15="","",IF(E15=Q9,F13,IF((F13+6)&gt;12,"0"&amp;(F13+6)-12,IF(F13="04","10","0"&amp;(F13+6)))))</f>
        <v>04</v>
      </c>
      <c r="G16" s="45">
        <f>IF(E15="","",IF(E15&lt;&gt;Q9,IF(F13="07",G13+1,IF(F13="10",G13+1,G13)),G13))</f>
        <v>2021</v>
      </c>
      <c r="J16" t="s">
        <v>155</v>
      </c>
      <c r="N16" s="14"/>
      <c r="O16" s="14" t="s">
        <v>106</v>
      </c>
      <c r="S16" t="str">
        <f>IF(E15=Q9,F13,F13+6)</f>
        <v>04</v>
      </c>
    </row>
    <row r="17" spans="4:15" ht="20.100000000000001" customHeight="1">
      <c r="D17" s="13" t="s">
        <v>142</v>
      </c>
      <c r="E17" s="44" t="str">
        <f>IF(E15="","",IF(F17&lt;&gt;"1",IF(F17&lt;&gt;"03",IF(F17&lt;&gt;"05",IF(F17&lt;&gt;"07",IF(F17&lt;&gt;"08",IF(F17&lt;&gt;"10",IF(F17&lt;&gt;"12","30","31"),"31"),"31"),"31"),"31"),"31"),"31"))</f>
        <v>30</v>
      </c>
      <c r="F17" s="45" t="str">
        <f>IF(E15="","",IF(E15=Q10,F14,IF((F14+6)&gt;12,"0"&amp;(F14+6)-12,IF(F14="04","10",IF(F14="06","12","0"&amp;(F14+6))))))</f>
        <v>09</v>
      </c>
      <c r="G17" s="45">
        <f>IF(E15="","",IF(E15=Q9,IF(F13="04",G13,IF(F13="01",G13,IF(F13="07",G13,G14))),G14))</f>
        <v>2021</v>
      </c>
      <c r="J17" t="s">
        <v>156</v>
      </c>
      <c r="N17" s="14"/>
      <c r="O17" s="14"/>
    </row>
    <row r="18" spans="4:15" ht="20.100000000000001" customHeight="1">
      <c r="D18" s="13" t="s">
        <v>143</v>
      </c>
      <c r="E18" s="29" t="s">
        <v>144</v>
      </c>
      <c r="F18" s="101"/>
      <c r="G18" s="102"/>
      <c r="J18" t="s">
        <v>158</v>
      </c>
      <c r="N18" s="14"/>
      <c r="O18" s="14"/>
    </row>
    <row r="19" spans="4:15" ht="75" customHeight="1">
      <c r="D19" s="18" t="s">
        <v>136</v>
      </c>
      <c r="E19" s="29" t="s">
        <v>137</v>
      </c>
      <c r="F19" s="105"/>
      <c r="G19" s="106"/>
      <c r="J19" t="s">
        <v>157</v>
      </c>
      <c r="N19" s="14" t="s">
        <v>102</v>
      </c>
      <c r="O19" s="14"/>
    </row>
    <row r="20" spans="4:15">
      <c r="N20" s="14" t="s">
        <v>103</v>
      </c>
      <c r="O20" s="14"/>
    </row>
    <row r="21" spans="4:15">
      <c r="N21" s="14" t="s">
        <v>104</v>
      </c>
      <c r="O21" s="14"/>
    </row>
    <row r="22" spans="4:15">
      <c r="N22" s="14" t="s">
        <v>105</v>
      </c>
      <c r="O22" s="14"/>
    </row>
    <row r="23" spans="4:15">
      <c r="N23" s="14" t="s">
        <v>106</v>
      </c>
      <c r="O23" s="14"/>
    </row>
    <row r="24" spans="4:15">
      <c r="N24" s="14" t="s">
        <v>107</v>
      </c>
    </row>
    <row r="25" spans="4:15">
      <c r="N25" s="14" t="s">
        <v>108</v>
      </c>
    </row>
    <row r="26" spans="4:15">
      <c r="N26" s="14" t="s">
        <v>109</v>
      </c>
    </row>
    <row r="27" spans="4:15">
      <c r="N27" s="14" t="s">
        <v>110</v>
      </c>
    </row>
    <row r="28" spans="4:15">
      <c r="N28" s="14" t="s">
        <v>111</v>
      </c>
    </row>
    <row r="29" spans="4:15">
      <c r="N29" s="14" t="s">
        <v>112</v>
      </c>
    </row>
    <row r="30" spans="4:15">
      <c r="N30" s="14" t="s">
        <v>113</v>
      </c>
    </row>
    <row r="31" spans="4:15">
      <c r="N31" s="14" t="s">
        <v>114</v>
      </c>
    </row>
    <row r="32" spans="4:15">
      <c r="N32" s="14" t="s">
        <v>115</v>
      </c>
    </row>
    <row r="33" spans="14:14">
      <c r="N33" s="14" t="s">
        <v>116</v>
      </c>
    </row>
    <row r="34" spans="14:14" hidden="1">
      <c r="N34" s="14" t="s">
        <v>117</v>
      </c>
    </row>
    <row r="35" spans="14:14" hidden="1">
      <c r="N35" s="14" t="s">
        <v>118</v>
      </c>
    </row>
    <row r="36" spans="14:14" hidden="1">
      <c r="N36" s="14" t="s">
        <v>119</v>
      </c>
    </row>
    <row r="37" spans="14:14" hidden="1">
      <c r="N37" s="14" t="s">
        <v>120</v>
      </c>
    </row>
    <row r="38" spans="14:14" hidden="1">
      <c r="N38" s="14" t="s">
        <v>121</v>
      </c>
    </row>
    <row r="39" spans="14:14" hidden="1">
      <c r="N39" s="14" t="s">
        <v>122</v>
      </c>
    </row>
    <row r="40" spans="14:14" hidden="1">
      <c r="N40" s="14" t="s">
        <v>123</v>
      </c>
    </row>
    <row r="41" spans="14:14" hidden="1">
      <c r="N41" s="14" t="s">
        <v>124</v>
      </c>
    </row>
    <row r="42" spans="14:14" hidden="1">
      <c r="N42" s="14" t="s">
        <v>125</v>
      </c>
    </row>
  </sheetData>
  <sheetProtection algorithmName="SHA-512" hashValue="NmYN/dGlSerUyAQUVcwTaBuyR6Fcf9QEc9kafPxrTCN223EPh/i6XOpkkE9XgCzWq86wf+XHWfvbBHKFpK3N2w==" saltValue="iD34JWphV6W6E2nKI9tSCQ==" spinCount="100000" sheet="1" objects="1" scenarios="1"/>
  <mergeCells count="4">
    <mergeCell ref="D8:G8"/>
    <mergeCell ref="F9:G12"/>
    <mergeCell ref="F15:G15"/>
    <mergeCell ref="F18:G19"/>
  </mergeCells>
  <dataValidations count="14">
    <dataValidation type="list" allowBlank="1" showInputMessage="1" showErrorMessage="1" sqref="E14" xr:uid="{00000000-0002-0000-0100-000000000000}">
      <formula1>$N$41:$N$42</formula1>
    </dataValidation>
    <dataValidation type="list" allowBlank="1" showInputMessage="1" showErrorMessage="1" sqref="G13" xr:uid="{00000000-0002-0000-0100-000001000000}">
      <formula1>$P$9:$P$10</formula1>
    </dataValidation>
    <dataValidation type="list" allowBlank="1" showInputMessage="1" showErrorMessage="1" sqref="G14" xr:uid="{00000000-0002-0000-0100-000002000000}">
      <formula1>$P$10:$P$11</formula1>
    </dataValidation>
    <dataValidation type="list" allowBlank="1" showInputMessage="1" showErrorMessage="1" prompt="Please select value from drop down." sqref="E15" xr:uid="{00000000-0002-0000-0100-000003000000}">
      <formula1>$Q$9:$Q$10</formula1>
    </dataValidation>
    <dataValidation type="list" allowBlank="1" showInputMessage="1" showErrorMessage="1" sqref="E13" xr:uid="{00000000-0002-0000-0100-000004000000}">
      <formula1>$N$9</formula1>
    </dataValidation>
    <dataValidation type="list" allowBlank="1" showInputMessage="1" showErrorMessage="1" sqref="F13" xr:uid="{00000000-0002-0000-0100-000005000000}">
      <formula1>$O$9:$O$12</formula1>
    </dataValidation>
    <dataValidation type="list" allowBlank="1" showInputMessage="1" showErrorMessage="1" prompt="Please select value from drop down." sqref="E19" xr:uid="{00000000-0002-0000-0100-000006000000}">
      <formula1>$M$9:$M$10</formula1>
    </dataValidation>
    <dataValidation allowBlank="1" showInputMessage="1" showErrorMessage="1" prompt="Please enter name of company." sqref="E9" xr:uid="{00000000-0002-0000-0100-000007000000}"/>
    <dataValidation allowBlank="1" showInputMessage="1" showErrorMessage="1" prompt="Please enter valid scrip code." sqref="E10" xr:uid="{00000000-0002-0000-0100-000008000000}"/>
    <dataValidation allowBlank="1" showInputMessage="1" showErrorMessage="1" prompt="Please enter NSE symbol." sqref="E11" xr:uid="{00000000-0002-0000-0100-000009000000}"/>
    <dataValidation allowBlank="1" showInputMessage="1" showErrorMessage="1" prompt="Please enter MSE symbol." sqref="E12" xr:uid="{00000000-0002-0000-0100-00000A000000}"/>
    <dataValidation type="list" allowBlank="1" showInputMessage="1" showErrorMessage="1" sqref="F14" xr:uid="{00000000-0002-0000-0100-00000B000000}">
      <formula1>$O$13:$O$16</formula1>
    </dataValidation>
    <dataValidation allowBlank="1" showInputMessage="1" showErrorMessage="1" prompt="Please select value from drop down." sqref="E16" xr:uid="{00000000-0002-0000-0100-00000C000000}"/>
    <dataValidation type="list" allowBlank="1" showInputMessage="1" showErrorMessage="1" prompt="Please select value from drop down." sqref="E18" xr:uid="{00000000-0002-0000-0100-00000D000000}">
      <formula1>$R$5:$R$8</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B1:E2"/>
  <sheetViews>
    <sheetView workbookViewId="0"/>
  </sheetViews>
  <sheetFormatPr defaultRowHeight="15"/>
  <sheetData>
    <row r="1" spans="2:5">
      <c r="B1" s="14" t="s">
        <v>264</v>
      </c>
      <c r="E1">
        <v>2</v>
      </c>
    </row>
    <row r="2" spans="2:5">
      <c r="B2" s="1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C1:BK70"/>
  <sheetViews>
    <sheetView showGridLines="0" tabSelected="1" topLeftCell="C6" zoomScaleNormal="100" workbookViewId="0">
      <selection activeCell="C31" sqref="C31"/>
    </sheetView>
  </sheetViews>
  <sheetFormatPr defaultColWidth="0" defaultRowHeight="15" zeroHeight="1"/>
  <cols>
    <col min="1" max="2" width="9.140625" hidden="1" customWidth="1"/>
    <col min="3" max="4" width="9.140625" customWidth="1"/>
    <col min="5" max="5" width="45.7109375" customWidth="1"/>
    <col min="6" max="6" width="26.7109375" customWidth="1"/>
    <col min="7" max="7" width="24.85546875" bestFit="1" customWidth="1"/>
    <col min="8" max="9" width="24.85546875" customWidth="1"/>
    <col min="10" max="33" width="20.7109375" customWidth="1"/>
    <col min="34" max="35" width="32.28515625" customWidth="1"/>
    <col min="36" max="61" width="20.7109375" customWidth="1"/>
    <col min="62" max="62" width="16" customWidth="1"/>
    <col min="63" max="63" width="9.140625" customWidth="1"/>
    <col min="64" max="16384" width="9.140625" hidden="1"/>
  </cols>
  <sheetData>
    <row r="1" spans="4:62" ht="15" hidden="1" customHeight="1">
      <c r="D1">
        <v>18</v>
      </c>
      <c r="F1" t="s">
        <v>85</v>
      </c>
      <c r="G1" t="s">
        <v>86</v>
      </c>
      <c r="H1" t="s">
        <v>87</v>
      </c>
      <c r="I1" t="s">
        <v>88</v>
      </c>
      <c r="J1" t="s">
        <v>89</v>
      </c>
      <c r="K1" t="s">
        <v>90</v>
      </c>
      <c r="L1" t="s">
        <v>91</v>
      </c>
      <c r="M1" t="s">
        <v>128</v>
      </c>
      <c r="N1" t="s">
        <v>129</v>
      </c>
    </row>
    <row r="2" spans="4:62" ht="14.25" hidden="1" customHeight="1"/>
    <row r="3" spans="4:62" ht="15.75" hidden="1" customHeight="1"/>
    <row r="4" spans="4:62" ht="17.25" hidden="1" customHeight="1">
      <c r="E4" t="s">
        <v>174</v>
      </c>
      <c r="F4" t="s">
        <v>175</v>
      </c>
      <c r="G4" t="s">
        <v>177</v>
      </c>
      <c r="H4" t="s">
        <v>178</v>
      </c>
      <c r="I4" t="s">
        <v>180</v>
      </c>
      <c r="J4" t="s">
        <v>182</v>
      </c>
      <c r="K4" t="s">
        <v>184</v>
      </c>
      <c r="L4" t="s">
        <v>185</v>
      </c>
      <c r="M4" t="s">
        <v>186</v>
      </c>
      <c r="N4" t="s">
        <v>187</v>
      </c>
      <c r="O4" t="s">
        <v>188</v>
      </c>
      <c r="P4" t="s">
        <v>189</v>
      </c>
      <c r="Q4" t="s">
        <v>190</v>
      </c>
      <c r="R4" t="s">
        <v>191</v>
      </c>
      <c r="S4" t="s">
        <v>192</v>
      </c>
      <c r="T4" t="s">
        <v>193</v>
      </c>
      <c r="U4" t="s">
        <v>194</v>
      </c>
      <c r="V4" t="s">
        <v>195</v>
      </c>
      <c r="W4" t="s">
        <v>196</v>
      </c>
      <c r="X4" t="s">
        <v>197</v>
      </c>
      <c r="Y4" t="s">
        <v>198</v>
      </c>
      <c r="Z4" t="s">
        <v>199</v>
      </c>
      <c r="AA4" t="s">
        <v>200</v>
      </c>
      <c r="AB4" t="s">
        <v>201</v>
      </c>
      <c r="AC4" t="s">
        <v>202</v>
      </c>
      <c r="AD4" t="s">
        <v>203</v>
      </c>
      <c r="AE4" t="s">
        <v>204</v>
      </c>
      <c r="AF4" t="s">
        <v>205</v>
      </c>
      <c r="AG4" t="s">
        <v>206</v>
      </c>
      <c r="AH4" t="s">
        <v>207</v>
      </c>
      <c r="AI4" t="s">
        <v>208</v>
      </c>
      <c r="AJ4" t="s">
        <v>209</v>
      </c>
      <c r="AK4" t="s">
        <v>210</v>
      </c>
      <c r="AL4" t="s">
        <v>211</v>
      </c>
      <c r="AM4" t="s">
        <v>212</v>
      </c>
      <c r="AN4" t="s">
        <v>213</v>
      </c>
      <c r="AO4" t="s">
        <v>214</v>
      </c>
      <c r="AP4" t="s">
        <v>215</v>
      </c>
      <c r="AQ4" t="s">
        <v>217</v>
      </c>
      <c r="AR4" t="s">
        <v>219</v>
      </c>
      <c r="AS4" t="s">
        <v>221</v>
      </c>
      <c r="AT4" t="s">
        <v>223</v>
      </c>
      <c r="AU4" t="s">
        <v>225</v>
      </c>
      <c r="AV4" t="s">
        <v>227</v>
      </c>
      <c r="AW4" t="s">
        <v>229</v>
      </c>
      <c r="AX4" t="s">
        <v>231</v>
      </c>
      <c r="AY4" t="s">
        <v>233</v>
      </c>
      <c r="AZ4" t="s">
        <v>235</v>
      </c>
      <c r="BA4" t="s">
        <v>237</v>
      </c>
      <c r="BB4" t="s">
        <v>239</v>
      </c>
      <c r="BC4" t="s">
        <v>241</v>
      </c>
      <c r="BD4" t="s">
        <v>243</v>
      </c>
      <c r="BE4" t="s">
        <v>245</v>
      </c>
      <c r="BF4" t="s">
        <v>247</v>
      </c>
      <c r="BG4" t="s">
        <v>249</v>
      </c>
      <c r="BH4" t="s">
        <v>251</v>
      </c>
      <c r="BI4" t="s">
        <v>253</v>
      </c>
      <c r="BJ4" t="s">
        <v>255</v>
      </c>
    </row>
    <row r="5" spans="4:62" ht="21.75" hidden="1" customHeight="1"/>
    <row r="6" spans="4:62" ht="20.100000000000001" customHeight="1"/>
    <row r="7" spans="4:62" ht="20.100000000000001" customHeight="1"/>
    <row r="8" spans="4:62" ht="30" customHeight="1">
      <c r="D8" s="30" t="s">
        <v>93</v>
      </c>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2"/>
    </row>
    <row r="9" spans="4:62" ht="18.75" customHeight="1">
      <c r="D9" s="116" t="s">
        <v>84</v>
      </c>
      <c r="E9" s="117"/>
      <c r="F9" s="117"/>
      <c r="G9" s="117"/>
      <c r="H9" s="117"/>
      <c r="I9" s="118"/>
      <c r="J9" s="33" t="s">
        <v>94</v>
      </c>
      <c r="K9" s="34"/>
      <c r="L9" s="34"/>
      <c r="M9" s="34"/>
      <c r="N9" s="34"/>
      <c r="O9" s="34"/>
      <c r="P9" s="34"/>
      <c r="Q9" s="34"/>
      <c r="R9" s="34"/>
      <c r="S9" s="34"/>
      <c r="T9" s="34"/>
      <c r="U9" s="34"/>
      <c r="V9" s="34"/>
      <c r="W9" s="34"/>
      <c r="X9" s="34"/>
      <c r="Y9" s="34"/>
      <c r="Z9" s="34"/>
      <c r="AA9" s="34"/>
      <c r="AB9" s="34"/>
      <c r="AC9" s="34"/>
      <c r="AD9" s="34"/>
      <c r="AE9" s="34"/>
      <c r="AF9" s="34"/>
      <c r="AG9" s="34"/>
      <c r="AH9" s="34"/>
      <c r="AI9" s="34"/>
      <c r="AJ9" s="111"/>
      <c r="AK9" s="111"/>
      <c r="AL9" s="111"/>
      <c r="AM9" s="111"/>
      <c r="AN9" s="111"/>
      <c r="AO9" s="112"/>
      <c r="AP9" s="37" t="s">
        <v>75</v>
      </c>
      <c r="AQ9" s="38"/>
      <c r="AR9" s="38"/>
      <c r="AS9" s="38"/>
      <c r="AT9" s="38"/>
      <c r="AU9" s="38"/>
      <c r="AV9" s="38"/>
      <c r="AW9" s="38"/>
      <c r="AX9" s="38"/>
      <c r="AY9" s="38"/>
      <c r="AZ9" s="38"/>
      <c r="BA9" s="38"/>
      <c r="BB9" s="38"/>
      <c r="BC9" s="38"/>
      <c r="BD9" s="38"/>
      <c r="BE9" s="38"/>
      <c r="BF9" s="38"/>
      <c r="BG9" s="38"/>
      <c r="BH9" s="38"/>
      <c r="BI9" s="39"/>
      <c r="BJ9" s="113" t="s">
        <v>131</v>
      </c>
    </row>
    <row r="10" spans="4:62" ht="18.75" customHeight="1">
      <c r="D10" s="119"/>
      <c r="E10" s="120"/>
      <c r="F10" s="120"/>
      <c r="G10" s="120"/>
      <c r="H10" s="120"/>
      <c r="I10" s="121"/>
      <c r="J10" s="35"/>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122" t="s">
        <v>74</v>
      </c>
      <c r="AK10" s="123"/>
      <c r="AL10" s="123"/>
      <c r="AM10" s="123"/>
      <c r="AN10" s="124"/>
      <c r="AO10" s="15"/>
      <c r="AP10" s="125" t="s">
        <v>76</v>
      </c>
      <c r="AQ10" s="126"/>
      <c r="AR10" s="125" t="s">
        <v>77</v>
      </c>
      <c r="AS10" s="126"/>
      <c r="AT10" s="125" t="s">
        <v>49</v>
      </c>
      <c r="AU10" s="126"/>
      <c r="AV10" s="125" t="s">
        <v>50</v>
      </c>
      <c r="AW10" s="126"/>
      <c r="AX10" s="125" t="s">
        <v>53</v>
      </c>
      <c r="AY10" s="126"/>
      <c r="AZ10" s="125" t="s">
        <v>54</v>
      </c>
      <c r="BA10" s="126"/>
      <c r="BB10" s="125" t="s">
        <v>60</v>
      </c>
      <c r="BC10" s="126"/>
      <c r="BD10" s="125" t="s">
        <v>61</v>
      </c>
      <c r="BE10" s="126"/>
      <c r="BF10" s="125" t="s">
        <v>78</v>
      </c>
      <c r="BG10" s="126"/>
      <c r="BH10" s="125" t="s">
        <v>79</v>
      </c>
      <c r="BI10" s="126"/>
      <c r="BJ10" s="114"/>
    </row>
    <row r="11" spans="4:62" ht="30">
      <c r="D11" s="17" t="s">
        <v>133</v>
      </c>
      <c r="E11" s="16" t="s">
        <v>80</v>
      </c>
      <c r="F11" s="16" t="s">
        <v>82</v>
      </c>
      <c r="G11" s="16" t="s">
        <v>81</v>
      </c>
      <c r="H11" s="16" t="s">
        <v>83</v>
      </c>
      <c r="I11" s="16" t="s">
        <v>41</v>
      </c>
      <c r="J11" s="16" t="s">
        <v>42</v>
      </c>
      <c r="K11" s="16" t="s">
        <v>43</v>
      </c>
      <c r="L11" s="16" t="s">
        <v>44</v>
      </c>
      <c r="M11" s="16" t="s">
        <v>45</v>
      </c>
      <c r="N11" s="16" t="s">
        <v>46</v>
      </c>
      <c r="O11" s="16" t="s">
        <v>47</v>
      </c>
      <c r="P11" s="16" t="s">
        <v>48</v>
      </c>
      <c r="Q11" s="16" t="s">
        <v>49</v>
      </c>
      <c r="R11" s="16" t="s">
        <v>50</v>
      </c>
      <c r="S11" s="16" t="s">
        <v>51</v>
      </c>
      <c r="T11" s="16" t="s">
        <v>52</v>
      </c>
      <c r="U11" s="16" t="s">
        <v>53</v>
      </c>
      <c r="V11" s="16" t="s">
        <v>54</v>
      </c>
      <c r="W11" s="16" t="s">
        <v>55</v>
      </c>
      <c r="X11" s="16" t="s">
        <v>56</v>
      </c>
      <c r="Y11" s="16" t="s">
        <v>57</v>
      </c>
      <c r="Z11" s="16" t="s">
        <v>58</v>
      </c>
      <c r="AA11" s="16" t="s">
        <v>59</v>
      </c>
      <c r="AB11" s="16" t="s">
        <v>60</v>
      </c>
      <c r="AC11" s="16" t="s">
        <v>61</v>
      </c>
      <c r="AD11" s="16" t="s">
        <v>62</v>
      </c>
      <c r="AE11" s="16" t="s">
        <v>63</v>
      </c>
      <c r="AF11" s="16" t="s">
        <v>64</v>
      </c>
      <c r="AG11" s="16" t="s">
        <v>65</v>
      </c>
      <c r="AH11" s="16" t="s">
        <v>66</v>
      </c>
      <c r="AI11" s="16" t="s">
        <v>67</v>
      </c>
      <c r="AJ11" s="16" t="s">
        <v>68</v>
      </c>
      <c r="AK11" s="16" t="s">
        <v>69</v>
      </c>
      <c r="AL11" s="16" t="s">
        <v>70</v>
      </c>
      <c r="AM11" s="16" t="s">
        <v>71</v>
      </c>
      <c r="AN11" s="16" t="s">
        <v>72</v>
      </c>
      <c r="AO11" s="16" t="s">
        <v>73</v>
      </c>
      <c r="AP11" s="16" t="s">
        <v>130</v>
      </c>
      <c r="AQ11" s="16" t="s">
        <v>132</v>
      </c>
      <c r="AR11" s="16" t="s">
        <v>130</v>
      </c>
      <c r="AS11" s="16" t="s">
        <v>132</v>
      </c>
      <c r="AT11" s="16" t="s">
        <v>130</v>
      </c>
      <c r="AU11" s="16" t="s">
        <v>132</v>
      </c>
      <c r="AV11" s="16" t="s">
        <v>130</v>
      </c>
      <c r="AW11" s="16" t="s">
        <v>132</v>
      </c>
      <c r="AX11" s="16" t="s">
        <v>130</v>
      </c>
      <c r="AY11" s="16" t="s">
        <v>132</v>
      </c>
      <c r="AZ11" s="16" t="s">
        <v>130</v>
      </c>
      <c r="BA11" s="16" t="s">
        <v>132</v>
      </c>
      <c r="BB11" s="16" t="s">
        <v>130</v>
      </c>
      <c r="BC11" s="16" t="s">
        <v>132</v>
      </c>
      <c r="BD11" s="16" t="s">
        <v>130</v>
      </c>
      <c r="BE11" s="16" t="s">
        <v>132</v>
      </c>
      <c r="BF11" s="16" t="s">
        <v>130</v>
      </c>
      <c r="BG11" s="16" t="s">
        <v>132</v>
      </c>
      <c r="BH11" s="16" t="s">
        <v>130</v>
      </c>
      <c r="BI11" s="16" t="s">
        <v>132</v>
      </c>
      <c r="BJ11" s="115"/>
    </row>
    <row r="12" spans="4:62" ht="23.25" hidden="1" customHeight="1">
      <c r="D12" s="20"/>
      <c r="E12" s="22"/>
      <c r="F12" s="23"/>
      <c r="G12" s="23"/>
      <c r="H12" s="22"/>
      <c r="I12" s="22"/>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40"/>
    </row>
    <row r="13" spans="4:62" ht="30" customHeight="1">
      <c r="D13" s="109"/>
      <c r="E13" s="110"/>
      <c r="F13" s="41"/>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3"/>
    </row>
    <row r="14" spans="4:62" ht="30" customHeight="1">
      <c r="D14" s="20">
        <v>1</v>
      </c>
      <c r="E14" s="46" t="s">
        <v>269</v>
      </c>
      <c r="F14" s="48" t="s">
        <v>91</v>
      </c>
      <c r="G14" s="48" t="s">
        <v>270</v>
      </c>
      <c r="H14" s="46" t="s">
        <v>294</v>
      </c>
      <c r="I14" s="46" t="s">
        <v>277</v>
      </c>
      <c r="J14" s="47">
        <v>0</v>
      </c>
      <c r="K14" s="47">
        <v>0</v>
      </c>
      <c r="L14" s="47">
        <v>0</v>
      </c>
      <c r="M14" s="47">
        <v>0</v>
      </c>
      <c r="N14" s="47">
        <v>11.95</v>
      </c>
      <c r="O14" s="47">
        <v>286.75</v>
      </c>
      <c r="P14" s="47">
        <v>11.06</v>
      </c>
      <c r="Q14" s="47">
        <v>0</v>
      </c>
      <c r="R14" s="47">
        <v>0</v>
      </c>
      <c r="S14" s="47">
        <v>0</v>
      </c>
      <c r="T14" s="47">
        <v>0</v>
      </c>
      <c r="U14" s="47">
        <v>0</v>
      </c>
      <c r="V14" s="47">
        <v>0</v>
      </c>
      <c r="W14" s="47">
        <v>0</v>
      </c>
      <c r="X14" s="47">
        <v>0</v>
      </c>
      <c r="Y14" s="47">
        <v>0</v>
      </c>
      <c r="Z14" s="47">
        <v>0</v>
      </c>
      <c r="AA14" s="47">
        <v>0</v>
      </c>
      <c r="AB14" s="47">
        <v>0</v>
      </c>
      <c r="AC14" s="47">
        <v>0</v>
      </c>
      <c r="AD14" s="47">
        <v>0.08</v>
      </c>
      <c r="AE14" s="47">
        <v>0</v>
      </c>
      <c r="AF14" s="47">
        <v>0</v>
      </c>
      <c r="AG14" s="47">
        <v>0</v>
      </c>
      <c r="AH14" s="47">
        <v>0</v>
      </c>
      <c r="AI14" s="47">
        <v>0</v>
      </c>
      <c r="AJ14" s="47">
        <v>0</v>
      </c>
      <c r="AK14" s="47">
        <v>0</v>
      </c>
      <c r="AL14" s="47">
        <v>0</v>
      </c>
      <c r="AM14" s="47">
        <v>0</v>
      </c>
      <c r="AN14" s="47">
        <v>0</v>
      </c>
      <c r="AO14" s="47">
        <v>0</v>
      </c>
      <c r="AP14" s="47">
        <v>0</v>
      </c>
      <c r="AQ14" s="47">
        <v>2.2000000000000002</v>
      </c>
      <c r="AR14" s="47">
        <v>0</v>
      </c>
      <c r="AS14" s="47">
        <v>76.33</v>
      </c>
      <c r="AT14" s="47">
        <v>0</v>
      </c>
      <c r="AU14" s="47">
        <v>0</v>
      </c>
      <c r="AV14" s="47">
        <v>0</v>
      </c>
      <c r="AW14" s="47">
        <v>0</v>
      </c>
      <c r="AX14" s="47">
        <v>0</v>
      </c>
      <c r="AY14" s="47">
        <v>8.16</v>
      </c>
      <c r="AZ14" s="47">
        <v>0</v>
      </c>
      <c r="BA14" s="47">
        <v>0</v>
      </c>
      <c r="BB14" s="47">
        <v>0</v>
      </c>
      <c r="BC14" s="47">
        <v>0</v>
      </c>
      <c r="BD14" s="47">
        <v>0</v>
      </c>
      <c r="BE14" s="47">
        <v>0</v>
      </c>
      <c r="BF14" s="47">
        <v>0</v>
      </c>
      <c r="BG14" s="47">
        <v>0</v>
      </c>
      <c r="BH14" s="47">
        <v>0</v>
      </c>
      <c r="BI14" s="47">
        <v>0</v>
      </c>
      <c r="BJ14" s="40"/>
    </row>
    <row r="15" spans="4:62" ht="30" customHeight="1">
      <c r="D15" s="20">
        <v>2</v>
      </c>
      <c r="E15" s="46" t="s">
        <v>271</v>
      </c>
      <c r="F15" s="48" t="s">
        <v>91</v>
      </c>
      <c r="G15" s="48" t="s">
        <v>270</v>
      </c>
      <c r="H15" s="46" t="s">
        <v>295</v>
      </c>
      <c r="I15" s="46" t="s">
        <v>278</v>
      </c>
      <c r="J15" s="47">
        <v>0</v>
      </c>
      <c r="K15" s="47">
        <v>0</v>
      </c>
      <c r="L15" s="47">
        <v>0</v>
      </c>
      <c r="M15" s="47">
        <v>0</v>
      </c>
      <c r="N15" s="47">
        <v>0</v>
      </c>
      <c r="O15" s="47">
        <v>97.37</v>
      </c>
      <c r="P15" s="47">
        <v>0</v>
      </c>
      <c r="Q15" s="47">
        <v>0</v>
      </c>
      <c r="R15" s="47">
        <v>0</v>
      </c>
      <c r="S15" s="47">
        <v>200</v>
      </c>
      <c r="T15" s="47">
        <v>0</v>
      </c>
      <c r="U15" s="47">
        <v>0</v>
      </c>
      <c r="V15" s="47">
        <v>0</v>
      </c>
      <c r="W15" s="47">
        <v>0</v>
      </c>
      <c r="X15" s="47">
        <v>0</v>
      </c>
      <c r="Y15" s="47">
        <v>0</v>
      </c>
      <c r="Z15" s="47">
        <v>0</v>
      </c>
      <c r="AA15" s="47">
        <v>0</v>
      </c>
      <c r="AB15" s="47">
        <v>0</v>
      </c>
      <c r="AC15" s="47">
        <v>0</v>
      </c>
      <c r="AD15" s="47">
        <v>64.34</v>
      </c>
      <c r="AE15" s="47">
        <v>0</v>
      </c>
      <c r="AF15" s="47">
        <v>0</v>
      </c>
      <c r="AG15" s="47">
        <v>0</v>
      </c>
      <c r="AH15" s="47">
        <v>0</v>
      </c>
      <c r="AI15" s="47">
        <v>0</v>
      </c>
      <c r="AJ15" s="47">
        <v>0</v>
      </c>
      <c r="AK15" s="47">
        <v>0</v>
      </c>
      <c r="AL15" s="47">
        <v>0</v>
      </c>
      <c r="AM15" s="47">
        <v>0</v>
      </c>
      <c r="AN15" s="47">
        <v>0</v>
      </c>
      <c r="AO15" s="47">
        <v>0</v>
      </c>
      <c r="AP15" s="47">
        <v>0</v>
      </c>
      <c r="AQ15" s="47">
        <v>3.12</v>
      </c>
      <c r="AR15" s="47">
        <v>0</v>
      </c>
      <c r="AS15" s="47">
        <v>38.75</v>
      </c>
      <c r="AT15" s="47">
        <v>842.92</v>
      </c>
      <c r="AU15" s="47">
        <v>0</v>
      </c>
      <c r="AV15" s="47">
        <v>0</v>
      </c>
      <c r="AW15" s="47">
        <v>0</v>
      </c>
      <c r="AX15" s="47">
        <v>0</v>
      </c>
      <c r="AY15" s="47">
        <v>0</v>
      </c>
      <c r="AZ15" s="47">
        <v>0</v>
      </c>
      <c r="BA15" s="47">
        <v>0</v>
      </c>
      <c r="BB15" s="47">
        <v>0</v>
      </c>
      <c r="BC15" s="47">
        <v>0</v>
      </c>
      <c r="BD15" s="47">
        <v>0</v>
      </c>
      <c r="BE15" s="47">
        <v>0</v>
      </c>
      <c r="BF15" s="47">
        <v>0</v>
      </c>
      <c r="BG15" s="47">
        <v>0</v>
      </c>
      <c r="BH15" s="47">
        <v>0</v>
      </c>
      <c r="BI15" s="47">
        <v>0</v>
      </c>
      <c r="BJ15" s="40"/>
    </row>
    <row r="16" spans="4:62" ht="30" customHeight="1">
      <c r="D16" s="20">
        <v>3</v>
      </c>
      <c r="E16" s="46" t="s">
        <v>272</v>
      </c>
      <c r="F16" s="48" t="s">
        <v>91</v>
      </c>
      <c r="G16" s="48" t="s">
        <v>270</v>
      </c>
      <c r="H16" s="46" t="s">
        <v>296</v>
      </c>
      <c r="I16" s="46"/>
      <c r="J16" s="47">
        <v>0</v>
      </c>
      <c r="K16" s="47">
        <v>0</v>
      </c>
      <c r="L16" s="47">
        <v>0</v>
      </c>
      <c r="M16" s="47">
        <v>0</v>
      </c>
      <c r="N16" s="47">
        <v>0</v>
      </c>
      <c r="O16" s="47">
        <v>80.209999999999994</v>
      </c>
      <c r="P16" s="47">
        <v>0</v>
      </c>
      <c r="Q16" s="47">
        <v>0</v>
      </c>
      <c r="R16" s="47">
        <v>0</v>
      </c>
      <c r="S16" s="47">
        <v>0</v>
      </c>
      <c r="T16" s="47">
        <v>0</v>
      </c>
      <c r="U16" s="47">
        <v>0</v>
      </c>
      <c r="V16" s="47">
        <v>0</v>
      </c>
      <c r="W16" s="47">
        <v>0</v>
      </c>
      <c r="X16" s="47">
        <v>0</v>
      </c>
      <c r="Y16" s="47">
        <v>0</v>
      </c>
      <c r="Z16" s="47">
        <v>0</v>
      </c>
      <c r="AA16" s="47">
        <v>0</v>
      </c>
      <c r="AB16" s="47">
        <v>0</v>
      </c>
      <c r="AC16" s="47">
        <v>0</v>
      </c>
      <c r="AD16" s="47">
        <v>0</v>
      </c>
      <c r="AE16" s="47">
        <v>0</v>
      </c>
      <c r="AF16" s="47">
        <v>0</v>
      </c>
      <c r="AG16" s="47">
        <v>0</v>
      </c>
      <c r="AH16" s="47">
        <v>0</v>
      </c>
      <c r="AI16" s="47">
        <v>0</v>
      </c>
      <c r="AJ16" s="47">
        <v>0</v>
      </c>
      <c r="AK16" s="47">
        <v>0</v>
      </c>
      <c r="AL16" s="47">
        <v>0</v>
      </c>
      <c r="AM16" s="47">
        <v>0</v>
      </c>
      <c r="AN16" s="47">
        <v>0</v>
      </c>
      <c r="AO16" s="47">
        <v>0</v>
      </c>
      <c r="AP16" s="47">
        <v>0</v>
      </c>
      <c r="AQ16" s="47">
        <v>0</v>
      </c>
      <c r="AR16" s="47">
        <v>0</v>
      </c>
      <c r="AS16" s="47">
        <v>104.02</v>
      </c>
      <c r="AT16" s="47">
        <v>0</v>
      </c>
      <c r="AU16" s="47">
        <v>0</v>
      </c>
      <c r="AV16" s="47">
        <v>0</v>
      </c>
      <c r="AW16" s="47">
        <v>0</v>
      </c>
      <c r="AX16" s="47">
        <v>0</v>
      </c>
      <c r="AY16" s="47">
        <v>0</v>
      </c>
      <c r="AZ16" s="47">
        <v>0</v>
      </c>
      <c r="BA16" s="47">
        <v>0</v>
      </c>
      <c r="BB16" s="47">
        <v>0</v>
      </c>
      <c r="BC16" s="47">
        <v>0</v>
      </c>
      <c r="BD16" s="47">
        <v>0</v>
      </c>
      <c r="BE16" s="47">
        <v>0</v>
      </c>
      <c r="BF16" s="47">
        <v>0</v>
      </c>
      <c r="BG16" s="47">
        <v>0</v>
      </c>
      <c r="BH16" s="47">
        <v>0</v>
      </c>
      <c r="BI16" s="47">
        <v>0</v>
      </c>
      <c r="BJ16" s="40"/>
    </row>
    <row r="17" spans="4:62" ht="30" customHeight="1">
      <c r="D17" s="20">
        <v>4</v>
      </c>
      <c r="E17" s="46" t="s">
        <v>273</v>
      </c>
      <c r="F17" s="48" t="s">
        <v>91</v>
      </c>
      <c r="G17" s="48" t="s">
        <v>270</v>
      </c>
      <c r="H17" s="46" t="s">
        <v>310</v>
      </c>
      <c r="I17" s="46"/>
      <c r="J17" s="47">
        <v>0</v>
      </c>
      <c r="K17" s="47">
        <v>0</v>
      </c>
      <c r="L17" s="47">
        <v>0</v>
      </c>
      <c r="M17" s="47">
        <v>0</v>
      </c>
      <c r="N17" s="47">
        <v>7.65</v>
      </c>
      <c r="O17" s="47">
        <v>1.83</v>
      </c>
      <c r="P17" s="47">
        <v>0</v>
      </c>
      <c r="Q17" s="47">
        <v>0</v>
      </c>
      <c r="R17" s="47">
        <v>0</v>
      </c>
      <c r="S17" s="47">
        <v>0</v>
      </c>
      <c r="T17" s="47">
        <v>0</v>
      </c>
      <c r="U17" s="47">
        <v>0</v>
      </c>
      <c r="V17" s="47">
        <v>0</v>
      </c>
      <c r="W17" s="47">
        <v>0</v>
      </c>
      <c r="X17" s="47">
        <v>0</v>
      </c>
      <c r="Y17" s="47">
        <v>0</v>
      </c>
      <c r="Z17" s="47">
        <v>0</v>
      </c>
      <c r="AA17" s="47">
        <v>0</v>
      </c>
      <c r="AB17" s="47">
        <v>0</v>
      </c>
      <c r="AC17" s="47">
        <v>0</v>
      </c>
      <c r="AD17" s="47">
        <v>0</v>
      </c>
      <c r="AE17" s="47">
        <v>0</v>
      </c>
      <c r="AF17" s="47">
        <v>0</v>
      </c>
      <c r="AG17" s="47">
        <v>0</v>
      </c>
      <c r="AH17" s="47">
        <v>0</v>
      </c>
      <c r="AI17" s="47">
        <v>0</v>
      </c>
      <c r="AJ17" s="47">
        <v>0</v>
      </c>
      <c r="AK17" s="47">
        <v>0</v>
      </c>
      <c r="AL17" s="47">
        <v>0</v>
      </c>
      <c r="AM17" s="47">
        <v>0</v>
      </c>
      <c r="AN17" s="47">
        <v>0</v>
      </c>
      <c r="AO17" s="47">
        <v>0</v>
      </c>
      <c r="AP17" s="47">
        <v>0</v>
      </c>
      <c r="AQ17" s="47">
        <v>9.25</v>
      </c>
      <c r="AR17" s="47">
        <v>0</v>
      </c>
      <c r="AS17" s="47">
        <v>0</v>
      </c>
      <c r="AT17" s="47">
        <v>0</v>
      </c>
      <c r="AU17" s="47">
        <v>0</v>
      </c>
      <c r="AV17" s="47">
        <v>0</v>
      </c>
      <c r="AW17" s="47">
        <v>0</v>
      </c>
      <c r="AX17" s="47">
        <v>0</v>
      </c>
      <c r="AY17" s="47">
        <v>0</v>
      </c>
      <c r="AZ17" s="47">
        <v>0</v>
      </c>
      <c r="BA17" s="47">
        <v>0</v>
      </c>
      <c r="BB17" s="47">
        <v>0</v>
      </c>
      <c r="BC17" s="47">
        <v>0</v>
      </c>
      <c r="BD17" s="47">
        <v>0</v>
      </c>
      <c r="BE17" s="47">
        <v>0</v>
      </c>
      <c r="BF17" s="47">
        <v>0</v>
      </c>
      <c r="BG17" s="47">
        <v>0</v>
      </c>
      <c r="BH17" s="47">
        <v>0</v>
      </c>
      <c r="BI17" s="47">
        <v>0</v>
      </c>
      <c r="BJ17" s="40"/>
    </row>
    <row r="18" spans="4:62" ht="30" customHeight="1">
      <c r="D18" s="20">
        <v>5</v>
      </c>
      <c r="E18" s="46" t="s">
        <v>274</v>
      </c>
      <c r="F18" s="48" t="s">
        <v>91</v>
      </c>
      <c r="G18" s="48" t="s">
        <v>270</v>
      </c>
      <c r="H18" s="46" t="s">
        <v>297</v>
      </c>
      <c r="I18" s="46" t="s">
        <v>279</v>
      </c>
      <c r="J18" s="47">
        <v>0</v>
      </c>
      <c r="K18" s="47">
        <v>0</v>
      </c>
      <c r="L18" s="47">
        <v>0</v>
      </c>
      <c r="M18" s="47">
        <v>0</v>
      </c>
      <c r="N18" s="47">
        <v>0</v>
      </c>
      <c r="O18" s="47">
        <v>0</v>
      </c>
      <c r="P18" s="47">
        <v>0</v>
      </c>
      <c r="Q18" s="47">
        <v>0</v>
      </c>
      <c r="R18" s="47">
        <v>0</v>
      </c>
      <c r="S18" s="47">
        <v>1000</v>
      </c>
      <c r="T18" s="47">
        <v>0</v>
      </c>
      <c r="U18" s="47">
        <v>0</v>
      </c>
      <c r="V18" s="47">
        <v>0</v>
      </c>
      <c r="W18" s="47">
        <v>0</v>
      </c>
      <c r="X18" s="47">
        <v>0</v>
      </c>
      <c r="Y18" s="47">
        <v>0</v>
      </c>
      <c r="Z18" s="47">
        <v>0</v>
      </c>
      <c r="AA18" s="47">
        <v>0</v>
      </c>
      <c r="AB18" s="47">
        <v>0</v>
      </c>
      <c r="AC18" s="47">
        <v>0</v>
      </c>
      <c r="AD18" s="47">
        <v>29.56</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0"/>
    </row>
    <row r="19" spans="4:62" ht="30" customHeight="1">
      <c r="D19" s="20">
        <v>6</v>
      </c>
      <c r="E19" s="46" t="s">
        <v>275</v>
      </c>
      <c r="F19" s="48" t="s">
        <v>91</v>
      </c>
      <c r="G19" s="48" t="s">
        <v>270</v>
      </c>
      <c r="H19" s="46" t="s">
        <v>298</v>
      </c>
      <c r="I19" s="46"/>
      <c r="J19" s="47">
        <v>0</v>
      </c>
      <c r="K19" s="47">
        <v>0</v>
      </c>
      <c r="L19" s="47">
        <v>0</v>
      </c>
      <c r="M19" s="47">
        <v>0</v>
      </c>
      <c r="N19" s="47">
        <v>0</v>
      </c>
      <c r="O19" s="47">
        <v>0</v>
      </c>
      <c r="P19" s="47">
        <v>46.27</v>
      </c>
      <c r="Q19" s="47">
        <v>0</v>
      </c>
      <c r="R19" s="47">
        <v>0</v>
      </c>
      <c r="S19" s="47">
        <v>0</v>
      </c>
      <c r="T19" s="47">
        <v>0</v>
      </c>
      <c r="U19" s="47">
        <v>0</v>
      </c>
      <c r="V19" s="47">
        <v>0</v>
      </c>
      <c r="W19" s="47">
        <v>0</v>
      </c>
      <c r="X19" s="47">
        <v>0</v>
      </c>
      <c r="Y19" s="47">
        <v>0</v>
      </c>
      <c r="Z19" s="47">
        <v>0</v>
      </c>
      <c r="AA19" s="47">
        <v>0</v>
      </c>
      <c r="AB19" s="47">
        <v>0</v>
      </c>
      <c r="AC19" s="47">
        <v>0</v>
      </c>
      <c r="AD19" s="47">
        <v>0</v>
      </c>
      <c r="AE19" s="47">
        <v>0</v>
      </c>
      <c r="AF19" s="47">
        <v>0</v>
      </c>
      <c r="AG19" s="47">
        <v>0</v>
      </c>
      <c r="AH19" s="47">
        <v>0</v>
      </c>
      <c r="AI19" s="47">
        <v>0</v>
      </c>
      <c r="AJ19" s="47">
        <v>0</v>
      </c>
      <c r="AK19" s="47">
        <v>0</v>
      </c>
      <c r="AL19" s="47">
        <v>0</v>
      </c>
      <c r="AM19" s="47">
        <v>0</v>
      </c>
      <c r="AN19" s="47">
        <v>0</v>
      </c>
      <c r="AO19" s="47">
        <v>0</v>
      </c>
      <c r="AP19" s="47">
        <v>0</v>
      </c>
      <c r="AQ19" s="47">
        <v>0</v>
      </c>
      <c r="AR19" s="47">
        <v>0</v>
      </c>
      <c r="AS19" s="47">
        <v>7.64</v>
      </c>
      <c r="AT19" s="47">
        <v>0</v>
      </c>
      <c r="AU19" s="47">
        <v>0</v>
      </c>
      <c r="AV19" s="47">
        <v>0</v>
      </c>
      <c r="AW19" s="47">
        <v>0</v>
      </c>
      <c r="AX19" s="47">
        <v>0</v>
      </c>
      <c r="AY19" s="47">
        <v>30.17</v>
      </c>
      <c r="AZ19" s="47">
        <v>0</v>
      </c>
      <c r="BA19" s="47">
        <v>0</v>
      </c>
      <c r="BB19" s="47">
        <v>0</v>
      </c>
      <c r="BC19" s="47">
        <v>0</v>
      </c>
      <c r="BD19" s="47">
        <v>0</v>
      </c>
      <c r="BE19" s="47">
        <v>0</v>
      </c>
      <c r="BF19" s="47">
        <v>0</v>
      </c>
      <c r="BG19" s="47">
        <v>0</v>
      </c>
      <c r="BH19" s="47">
        <v>0</v>
      </c>
      <c r="BI19" s="47">
        <v>0</v>
      </c>
      <c r="BJ19" s="40"/>
    </row>
    <row r="20" spans="4:62" ht="30" customHeight="1">
      <c r="D20" s="20">
        <v>7</v>
      </c>
      <c r="E20" s="46" t="s">
        <v>276</v>
      </c>
      <c r="F20" s="48" t="s">
        <v>91</v>
      </c>
      <c r="G20" s="48" t="s">
        <v>270</v>
      </c>
      <c r="H20" s="46" t="s">
        <v>299</v>
      </c>
      <c r="I20" s="46" t="s">
        <v>280</v>
      </c>
      <c r="J20" s="47">
        <v>0</v>
      </c>
      <c r="K20" s="47">
        <v>0</v>
      </c>
      <c r="L20" s="47">
        <v>0</v>
      </c>
      <c r="M20" s="47">
        <v>0</v>
      </c>
      <c r="N20" s="47">
        <v>0</v>
      </c>
      <c r="O20" s="47">
        <v>0</v>
      </c>
      <c r="P20" s="47">
        <v>0</v>
      </c>
      <c r="Q20" s="47">
        <v>0</v>
      </c>
      <c r="R20" s="47">
        <v>0</v>
      </c>
      <c r="S20" s="47">
        <v>58.33</v>
      </c>
      <c r="T20" s="47">
        <v>0</v>
      </c>
      <c r="U20" s="47">
        <v>0</v>
      </c>
      <c r="V20" s="47">
        <v>0</v>
      </c>
      <c r="W20" s="47">
        <v>0</v>
      </c>
      <c r="X20" s="47">
        <v>0</v>
      </c>
      <c r="Y20" s="47">
        <v>0</v>
      </c>
      <c r="Z20" s="47">
        <v>0</v>
      </c>
      <c r="AA20" s="47">
        <v>0</v>
      </c>
      <c r="AB20" s="47">
        <v>0</v>
      </c>
      <c r="AC20" s="47">
        <v>0</v>
      </c>
      <c r="AD20" s="47">
        <v>45.09</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525</v>
      </c>
      <c r="AV20" s="47">
        <v>0</v>
      </c>
      <c r="AW20" s="47">
        <v>0</v>
      </c>
      <c r="AX20" s="47">
        <v>0</v>
      </c>
      <c r="AY20" s="47">
        <v>0</v>
      </c>
      <c r="AZ20" s="47">
        <v>0</v>
      </c>
      <c r="BA20" s="47">
        <v>0</v>
      </c>
      <c r="BB20" s="47">
        <v>0</v>
      </c>
      <c r="BC20" s="47">
        <v>0</v>
      </c>
      <c r="BD20" s="47">
        <v>0</v>
      </c>
      <c r="BE20" s="47">
        <v>0</v>
      </c>
      <c r="BF20" s="47">
        <v>0</v>
      </c>
      <c r="BG20" s="47">
        <v>0</v>
      </c>
      <c r="BH20" s="47">
        <v>0</v>
      </c>
      <c r="BI20" s="47">
        <v>0</v>
      </c>
      <c r="BJ20" s="40"/>
    </row>
    <row r="21" spans="4:62" ht="30" customHeight="1">
      <c r="D21" s="20">
        <v>8</v>
      </c>
      <c r="E21" s="46" t="s">
        <v>281</v>
      </c>
      <c r="F21" s="48" t="s">
        <v>91</v>
      </c>
      <c r="G21" s="48" t="s">
        <v>270</v>
      </c>
      <c r="H21" s="46" t="s">
        <v>306</v>
      </c>
      <c r="I21" s="46"/>
      <c r="J21" s="47">
        <v>0</v>
      </c>
      <c r="K21" s="47">
        <v>0</v>
      </c>
      <c r="L21" s="47">
        <v>0</v>
      </c>
      <c r="M21" s="47">
        <v>0</v>
      </c>
      <c r="N21" s="47">
        <v>0</v>
      </c>
      <c r="O21" s="47">
        <v>101.2</v>
      </c>
      <c r="P21" s="47">
        <v>0</v>
      </c>
      <c r="Q21" s="47">
        <v>0</v>
      </c>
      <c r="R21" s="47">
        <v>0</v>
      </c>
      <c r="S21" s="47">
        <v>0</v>
      </c>
      <c r="T21" s="47">
        <v>0</v>
      </c>
      <c r="U21" s="47">
        <v>0</v>
      </c>
      <c r="V21" s="47">
        <v>0</v>
      </c>
      <c r="W21" s="47">
        <v>0</v>
      </c>
      <c r="X21" s="47">
        <v>0</v>
      </c>
      <c r="Y21" s="47">
        <v>0</v>
      </c>
      <c r="Z21" s="47">
        <v>0</v>
      </c>
      <c r="AA21" s="47">
        <v>0</v>
      </c>
      <c r="AB21" s="47">
        <v>0</v>
      </c>
      <c r="AC21" s="47">
        <v>0</v>
      </c>
      <c r="AD21" s="47">
        <v>0</v>
      </c>
      <c r="AE21" s="47">
        <v>0</v>
      </c>
      <c r="AF21" s="47">
        <v>0</v>
      </c>
      <c r="AG21" s="47">
        <v>0</v>
      </c>
      <c r="AH21" s="47">
        <v>0</v>
      </c>
      <c r="AI21" s="47">
        <v>0</v>
      </c>
      <c r="AJ21" s="47">
        <v>0</v>
      </c>
      <c r="AK21" s="47">
        <v>0</v>
      </c>
      <c r="AL21" s="47">
        <v>0</v>
      </c>
      <c r="AM21" s="47">
        <v>0</v>
      </c>
      <c r="AN21" s="47">
        <v>0</v>
      </c>
      <c r="AO21" s="47">
        <v>0</v>
      </c>
      <c r="AP21" s="47">
        <v>0</v>
      </c>
      <c r="AQ21" s="47">
        <v>0.06</v>
      </c>
      <c r="AR21" s="47">
        <v>0</v>
      </c>
      <c r="AS21" s="47">
        <v>0</v>
      </c>
      <c r="AT21" s="47">
        <v>0</v>
      </c>
      <c r="AU21" s="47">
        <v>0</v>
      </c>
      <c r="AV21" s="47">
        <v>0</v>
      </c>
      <c r="AW21" s="47">
        <v>0</v>
      </c>
      <c r="AX21" s="47">
        <v>0</v>
      </c>
      <c r="AY21" s="47">
        <v>0</v>
      </c>
      <c r="AZ21" s="47">
        <v>0</v>
      </c>
      <c r="BA21" s="47">
        <v>0</v>
      </c>
      <c r="BB21" s="47">
        <v>0</v>
      </c>
      <c r="BC21" s="47">
        <v>0</v>
      </c>
      <c r="BD21" s="47">
        <v>0</v>
      </c>
      <c r="BE21" s="47">
        <v>0</v>
      </c>
      <c r="BF21" s="47">
        <v>0</v>
      </c>
      <c r="BG21" s="47">
        <v>0</v>
      </c>
      <c r="BH21" s="47">
        <v>0</v>
      </c>
      <c r="BI21" s="47">
        <v>0</v>
      </c>
      <c r="BJ21" s="40"/>
    </row>
    <row r="22" spans="4:62" ht="30" customHeight="1">
      <c r="D22" s="20">
        <v>9</v>
      </c>
      <c r="E22" s="46" t="s">
        <v>282</v>
      </c>
      <c r="F22" s="48" t="s">
        <v>91</v>
      </c>
      <c r="G22" s="48" t="s">
        <v>270</v>
      </c>
      <c r="H22" s="46" t="s">
        <v>300</v>
      </c>
      <c r="I22" s="46" t="s">
        <v>283</v>
      </c>
      <c r="J22" s="47">
        <v>0</v>
      </c>
      <c r="K22" s="47">
        <v>0</v>
      </c>
      <c r="L22" s="47">
        <v>0</v>
      </c>
      <c r="M22" s="47">
        <v>0</v>
      </c>
      <c r="N22" s="47">
        <v>0</v>
      </c>
      <c r="O22" s="47">
        <v>0.94</v>
      </c>
      <c r="P22" s="47">
        <v>0</v>
      </c>
      <c r="Q22" s="47">
        <v>0</v>
      </c>
      <c r="R22" s="47">
        <v>0</v>
      </c>
      <c r="S22" s="47">
        <v>0</v>
      </c>
      <c r="T22" s="47">
        <v>0</v>
      </c>
      <c r="U22" s="47">
        <v>0</v>
      </c>
      <c r="V22" s="47">
        <v>0</v>
      </c>
      <c r="W22" s="47">
        <v>0</v>
      </c>
      <c r="X22" s="47">
        <v>0</v>
      </c>
      <c r="Y22" s="47">
        <v>0</v>
      </c>
      <c r="Z22" s="47">
        <v>0</v>
      </c>
      <c r="AA22" s="47">
        <v>0</v>
      </c>
      <c r="AB22" s="47">
        <v>0</v>
      </c>
      <c r="AC22" s="47">
        <v>0</v>
      </c>
      <c r="AD22" s="47">
        <v>0</v>
      </c>
      <c r="AE22" s="47">
        <v>0</v>
      </c>
      <c r="AF22" s="47">
        <v>0</v>
      </c>
      <c r="AG22" s="47">
        <v>0</v>
      </c>
      <c r="AH22" s="47">
        <v>0</v>
      </c>
      <c r="AI22" s="47">
        <v>0</v>
      </c>
      <c r="AJ22" s="47">
        <v>0</v>
      </c>
      <c r="AK22" s="47">
        <v>0</v>
      </c>
      <c r="AL22" s="47">
        <v>0</v>
      </c>
      <c r="AM22" s="47">
        <v>0</v>
      </c>
      <c r="AN22" s="47">
        <v>0</v>
      </c>
      <c r="AO22" s="47">
        <v>0</v>
      </c>
      <c r="AP22" s="47">
        <v>0</v>
      </c>
      <c r="AQ22" s="47">
        <v>0</v>
      </c>
      <c r="AR22" s="47">
        <v>0</v>
      </c>
      <c r="AS22" s="47">
        <v>0.94</v>
      </c>
      <c r="AT22" s="47">
        <v>0</v>
      </c>
      <c r="AU22" s="47">
        <v>0</v>
      </c>
      <c r="AV22" s="47">
        <v>0</v>
      </c>
      <c r="AW22" s="47">
        <v>0</v>
      </c>
      <c r="AX22" s="47">
        <v>0</v>
      </c>
      <c r="AY22" s="47">
        <v>0</v>
      </c>
      <c r="AZ22" s="47">
        <v>0</v>
      </c>
      <c r="BA22" s="47">
        <v>0</v>
      </c>
      <c r="BB22" s="47">
        <v>0</v>
      </c>
      <c r="BC22" s="47">
        <v>0</v>
      </c>
      <c r="BD22" s="47">
        <v>0</v>
      </c>
      <c r="BE22" s="47">
        <v>0</v>
      </c>
      <c r="BF22" s="47">
        <v>0</v>
      </c>
      <c r="BG22" s="47">
        <v>0</v>
      </c>
      <c r="BH22" s="47">
        <v>0</v>
      </c>
      <c r="BI22" s="47">
        <v>0</v>
      </c>
      <c r="BJ22" s="40"/>
    </row>
    <row r="23" spans="4:62" ht="30" customHeight="1">
      <c r="D23" s="20">
        <v>10</v>
      </c>
      <c r="E23" s="46" t="s">
        <v>284</v>
      </c>
      <c r="F23" s="48" t="s">
        <v>91</v>
      </c>
      <c r="G23" s="48" t="s">
        <v>270</v>
      </c>
      <c r="H23" s="46" t="s">
        <v>307</v>
      </c>
      <c r="I23" s="46" t="s">
        <v>285</v>
      </c>
      <c r="J23" s="47">
        <v>0</v>
      </c>
      <c r="K23" s="47">
        <v>0</v>
      </c>
      <c r="L23" s="47">
        <v>0</v>
      </c>
      <c r="M23" s="47">
        <v>0</v>
      </c>
      <c r="N23" s="47">
        <v>0</v>
      </c>
      <c r="O23" s="47">
        <v>0.48</v>
      </c>
      <c r="P23" s="47">
        <v>0</v>
      </c>
      <c r="Q23" s="47">
        <v>0</v>
      </c>
      <c r="R23" s="47">
        <v>0</v>
      </c>
      <c r="S23" s="47">
        <v>0</v>
      </c>
      <c r="T23" s="47">
        <v>0</v>
      </c>
      <c r="U23" s="47">
        <v>0</v>
      </c>
      <c r="V23" s="47">
        <v>0</v>
      </c>
      <c r="W23" s="47">
        <v>0</v>
      </c>
      <c r="X23" s="47">
        <v>0</v>
      </c>
      <c r="Y23" s="47">
        <v>0</v>
      </c>
      <c r="Z23" s="47">
        <v>0</v>
      </c>
      <c r="AA23" s="47">
        <v>0</v>
      </c>
      <c r="AB23" s="47">
        <v>0</v>
      </c>
      <c r="AC23" s="47">
        <v>0</v>
      </c>
      <c r="AD23" s="47">
        <v>0</v>
      </c>
      <c r="AE23" s="47">
        <v>0</v>
      </c>
      <c r="AF23" s="47">
        <v>0</v>
      </c>
      <c r="AG23" s="47">
        <v>0</v>
      </c>
      <c r="AH23" s="47">
        <v>0</v>
      </c>
      <c r="AI23" s="47">
        <v>0</v>
      </c>
      <c r="AJ23" s="47">
        <v>0</v>
      </c>
      <c r="AK23" s="47">
        <v>0</v>
      </c>
      <c r="AL23" s="47">
        <v>0</v>
      </c>
      <c r="AM23" s="47">
        <v>0</v>
      </c>
      <c r="AN23" s="47">
        <v>0</v>
      </c>
      <c r="AO23" s="47">
        <v>0</v>
      </c>
      <c r="AP23" s="47">
        <v>0</v>
      </c>
      <c r="AQ23" s="47">
        <v>0</v>
      </c>
      <c r="AR23" s="47">
        <v>0</v>
      </c>
      <c r="AS23" s="47">
        <v>0.09</v>
      </c>
      <c r="AT23" s="47">
        <v>0</v>
      </c>
      <c r="AU23" s="47">
        <v>0</v>
      </c>
      <c r="AV23" s="47">
        <v>0</v>
      </c>
      <c r="AW23" s="47">
        <v>0</v>
      </c>
      <c r="AX23" s="47">
        <v>0</v>
      </c>
      <c r="AY23" s="47">
        <v>0</v>
      </c>
      <c r="AZ23" s="47">
        <v>0</v>
      </c>
      <c r="BA23" s="47">
        <v>0</v>
      </c>
      <c r="BB23" s="47">
        <v>0</v>
      </c>
      <c r="BC23" s="47">
        <v>0</v>
      </c>
      <c r="BD23" s="47">
        <v>0</v>
      </c>
      <c r="BE23" s="47">
        <v>0</v>
      </c>
      <c r="BF23" s="47">
        <v>0</v>
      </c>
      <c r="BG23" s="47">
        <v>0</v>
      </c>
      <c r="BH23" s="47">
        <v>0</v>
      </c>
      <c r="BI23" s="47">
        <v>0</v>
      </c>
      <c r="BJ23" s="40"/>
    </row>
    <row r="24" spans="4:62" ht="30" customHeight="1">
      <c r="D24" s="20">
        <v>11</v>
      </c>
      <c r="E24" s="46" t="s">
        <v>286</v>
      </c>
      <c r="F24" s="48" t="s">
        <v>128</v>
      </c>
      <c r="G24" s="48" t="s">
        <v>270</v>
      </c>
      <c r="H24" s="46" t="s">
        <v>301</v>
      </c>
      <c r="I24" s="46"/>
      <c r="J24" s="47">
        <v>0</v>
      </c>
      <c r="K24" s="47">
        <v>0</v>
      </c>
      <c r="L24" s="47">
        <v>0</v>
      </c>
      <c r="M24" s="47">
        <v>0</v>
      </c>
      <c r="N24" s="47">
        <v>0</v>
      </c>
      <c r="O24" s="47">
        <v>0</v>
      </c>
      <c r="P24" s="47">
        <v>108.69</v>
      </c>
      <c r="Q24" s="47">
        <v>0</v>
      </c>
      <c r="R24" s="47">
        <v>0</v>
      </c>
      <c r="S24" s="47">
        <v>0</v>
      </c>
      <c r="T24" s="47">
        <v>261.8</v>
      </c>
      <c r="U24" s="47">
        <v>0</v>
      </c>
      <c r="V24" s="47">
        <v>0</v>
      </c>
      <c r="W24" s="47">
        <v>0</v>
      </c>
      <c r="X24" s="47">
        <v>0</v>
      </c>
      <c r="Y24" s="47">
        <v>0</v>
      </c>
      <c r="Z24" s="47">
        <v>0</v>
      </c>
      <c r="AA24" s="47">
        <v>0</v>
      </c>
      <c r="AB24" s="47">
        <v>0</v>
      </c>
      <c r="AC24" s="47">
        <v>0</v>
      </c>
      <c r="AD24" s="47">
        <v>0</v>
      </c>
      <c r="AE24" s="47">
        <v>58.2</v>
      </c>
      <c r="AF24" s="47">
        <v>0</v>
      </c>
      <c r="AG24" s="47">
        <v>0</v>
      </c>
      <c r="AH24" s="47">
        <v>0</v>
      </c>
      <c r="AI24" s="47">
        <v>0</v>
      </c>
      <c r="AJ24" s="47">
        <v>174.59</v>
      </c>
      <c r="AK24" s="47">
        <v>0</v>
      </c>
      <c r="AL24" s="47">
        <v>10.44</v>
      </c>
      <c r="AM24" s="47">
        <v>0</v>
      </c>
      <c r="AN24" s="47">
        <v>0</v>
      </c>
      <c r="AO24" s="47">
        <v>0</v>
      </c>
      <c r="AP24" s="47">
        <v>0</v>
      </c>
      <c r="AQ24" s="47">
        <v>0</v>
      </c>
      <c r="AR24" s="47">
        <v>0</v>
      </c>
      <c r="AS24" s="47">
        <v>17.95</v>
      </c>
      <c r="AT24" s="47">
        <v>0</v>
      </c>
      <c r="AU24" s="47">
        <v>0</v>
      </c>
      <c r="AV24" s="47">
        <v>0</v>
      </c>
      <c r="AW24" s="47">
        <v>755</v>
      </c>
      <c r="AX24" s="47">
        <v>0</v>
      </c>
      <c r="AY24" s="47">
        <v>25</v>
      </c>
      <c r="AZ24" s="47">
        <v>0</v>
      </c>
      <c r="BA24" s="47">
        <v>301.07</v>
      </c>
      <c r="BB24" s="47">
        <v>0</v>
      </c>
      <c r="BC24" s="47">
        <v>0</v>
      </c>
      <c r="BD24" s="47">
        <v>0</v>
      </c>
      <c r="BE24" s="47">
        <v>0</v>
      </c>
      <c r="BF24" s="47">
        <v>0</v>
      </c>
      <c r="BG24" s="47">
        <v>0</v>
      </c>
      <c r="BH24" s="47">
        <v>0</v>
      </c>
      <c r="BI24" s="47">
        <v>0</v>
      </c>
      <c r="BJ24" s="40"/>
    </row>
    <row r="25" spans="4:62" ht="30" customHeight="1">
      <c r="D25" s="20">
        <v>12</v>
      </c>
      <c r="E25" s="46" t="s">
        <v>287</v>
      </c>
      <c r="F25" s="48" t="s">
        <v>91</v>
      </c>
      <c r="G25" s="48" t="s">
        <v>270</v>
      </c>
      <c r="H25" s="46" t="s">
        <v>302</v>
      </c>
      <c r="I25" s="46"/>
      <c r="J25" s="47">
        <v>0</v>
      </c>
      <c r="K25" s="47">
        <v>0</v>
      </c>
      <c r="L25" s="47">
        <v>0</v>
      </c>
      <c r="M25" s="47">
        <v>0</v>
      </c>
      <c r="N25" s="47">
        <v>0</v>
      </c>
      <c r="O25" s="47">
        <v>0</v>
      </c>
      <c r="P25" s="47">
        <v>0</v>
      </c>
      <c r="Q25" s="47">
        <v>0</v>
      </c>
      <c r="R25" s="47">
        <v>0</v>
      </c>
      <c r="S25" s="47">
        <v>0</v>
      </c>
      <c r="T25" s="47">
        <v>0</v>
      </c>
      <c r="U25" s="47">
        <v>0</v>
      </c>
      <c r="V25" s="47">
        <v>0</v>
      </c>
      <c r="W25" s="47">
        <v>0</v>
      </c>
      <c r="X25" s="47">
        <v>0</v>
      </c>
      <c r="Y25" s="47">
        <v>0</v>
      </c>
      <c r="Z25" s="47">
        <v>0</v>
      </c>
      <c r="AA25" s="47">
        <v>0</v>
      </c>
      <c r="AB25" s="47">
        <v>0</v>
      </c>
      <c r="AC25" s="47">
        <v>0</v>
      </c>
      <c r="AD25" s="47">
        <v>0</v>
      </c>
      <c r="AE25" s="47">
        <v>0</v>
      </c>
      <c r="AF25" s="47">
        <v>0</v>
      </c>
      <c r="AG25" s="47">
        <v>0</v>
      </c>
      <c r="AH25" s="47">
        <v>0</v>
      </c>
      <c r="AI25" s="47">
        <v>0</v>
      </c>
      <c r="AJ25" s="47">
        <v>6.88</v>
      </c>
      <c r="AK25" s="47">
        <v>0</v>
      </c>
      <c r="AL25" s="47">
        <v>0.11</v>
      </c>
      <c r="AM25" s="47">
        <v>0</v>
      </c>
      <c r="AN25" s="47">
        <v>0</v>
      </c>
      <c r="AO25" s="47">
        <v>0</v>
      </c>
      <c r="AP25" s="47">
        <v>0</v>
      </c>
      <c r="AQ25" s="47">
        <v>0</v>
      </c>
      <c r="AR25" s="47">
        <v>0</v>
      </c>
      <c r="AS25" s="47">
        <v>0</v>
      </c>
      <c r="AT25" s="47">
        <v>0</v>
      </c>
      <c r="AU25" s="47">
        <v>0</v>
      </c>
      <c r="AV25" s="47">
        <v>0</v>
      </c>
      <c r="AW25" s="47">
        <v>0</v>
      </c>
      <c r="AX25" s="47">
        <v>0</v>
      </c>
      <c r="AY25" s="47">
        <v>0</v>
      </c>
      <c r="AZ25" s="47">
        <v>0</v>
      </c>
      <c r="BA25" s="47">
        <v>0</v>
      </c>
      <c r="BB25" s="47">
        <v>0</v>
      </c>
      <c r="BC25" s="47">
        <v>0</v>
      </c>
      <c r="BD25" s="47">
        <v>0</v>
      </c>
      <c r="BE25" s="47">
        <v>0</v>
      </c>
      <c r="BF25" s="47">
        <v>0</v>
      </c>
      <c r="BG25" s="47">
        <v>0</v>
      </c>
      <c r="BH25" s="47">
        <v>0</v>
      </c>
      <c r="BI25" s="47">
        <v>0</v>
      </c>
      <c r="BJ25" s="40"/>
    </row>
    <row r="26" spans="4:62" ht="30" customHeight="1">
      <c r="D26" s="20">
        <v>13</v>
      </c>
      <c r="E26" s="46" t="s">
        <v>288</v>
      </c>
      <c r="F26" s="48" t="s">
        <v>128</v>
      </c>
      <c r="G26" s="48" t="s">
        <v>270</v>
      </c>
      <c r="H26" s="46" t="s">
        <v>311</v>
      </c>
      <c r="I26" s="46"/>
      <c r="J26" s="47">
        <v>0</v>
      </c>
      <c r="K26" s="47">
        <v>0</v>
      </c>
      <c r="L26" s="47">
        <v>0</v>
      </c>
      <c r="M26" s="47">
        <v>0</v>
      </c>
      <c r="N26" s="47">
        <v>0</v>
      </c>
      <c r="O26" s="47">
        <v>0</v>
      </c>
      <c r="P26" s="47">
        <v>0</v>
      </c>
      <c r="Q26" s="47">
        <v>0</v>
      </c>
      <c r="R26" s="47">
        <v>0</v>
      </c>
      <c r="S26" s="47">
        <v>0</v>
      </c>
      <c r="T26" s="47">
        <v>0</v>
      </c>
      <c r="U26" s="47">
        <v>0</v>
      </c>
      <c r="V26" s="47">
        <v>535</v>
      </c>
      <c r="W26" s="47">
        <v>0</v>
      </c>
      <c r="X26" s="47">
        <v>0</v>
      </c>
      <c r="Y26" s="47">
        <v>0</v>
      </c>
      <c r="Z26" s="47">
        <v>0</v>
      </c>
      <c r="AA26" s="47">
        <v>0</v>
      </c>
      <c r="AB26" s="47">
        <v>0</v>
      </c>
      <c r="AC26" s="47">
        <v>0</v>
      </c>
      <c r="AD26" s="47">
        <v>0</v>
      </c>
      <c r="AE26" s="47">
        <v>8.92</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543.03</v>
      </c>
      <c r="BA26" s="47">
        <v>0</v>
      </c>
      <c r="BB26" s="47">
        <v>0</v>
      </c>
      <c r="BC26" s="47">
        <v>0</v>
      </c>
      <c r="BD26" s="47">
        <v>0</v>
      </c>
      <c r="BE26" s="47">
        <v>0</v>
      </c>
      <c r="BF26" s="47">
        <v>0</v>
      </c>
      <c r="BG26" s="47">
        <v>0</v>
      </c>
      <c r="BH26" s="47">
        <v>0</v>
      </c>
      <c r="BI26" s="47">
        <v>0</v>
      </c>
      <c r="BJ26" s="40"/>
    </row>
    <row r="27" spans="4:62" ht="30" customHeight="1">
      <c r="D27" s="20">
        <v>14</v>
      </c>
      <c r="E27" s="46" t="s">
        <v>289</v>
      </c>
      <c r="F27" s="48" t="s">
        <v>129</v>
      </c>
      <c r="G27" s="48" t="s">
        <v>270</v>
      </c>
      <c r="H27" s="46" t="s">
        <v>308</v>
      </c>
      <c r="I27" s="46"/>
      <c r="J27" s="47">
        <v>0</v>
      </c>
      <c r="K27" s="47">
        <v>0</v>
      </c>
      <c r="L27" s="47">
        <v>0</v>
      </c>
      <c r="M27" s="47">
        <v>0</v>
      </c>
      <c r="N27" s="47">
        <v>0</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4.68</v>
      </c>
      <c r="AF27" s="47">
        <v>0</v>
      </c>
      <c r="AG27" s="47">
        <v>0</v>
      </c>
      <c r="AH27" s="47">
        <v>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119.48</v>
      </c>
      <c r="BA27" s="47">
        <v>0</v>
      </c>
      <c r="BB27" s="47">
        <v>0</v>
      </c>
      <c r="BC27" s="47">
        <v>0</v>
      </c>
      <c r="BD27" s="47">
        <v>0</v>
      </c>
      <c r="BE27" s="47">
        <v>0</v>
      </c>
      <c r="BF27" s="47">
        <v>0</v>
      </c>
      <c r="BG27" s="47">
        <v>0</v>
      </c>
      <c r="BH27" s="47">
        <v>0</v>
      </c>
      <c r="BI27" s="47">
        <v>0</v>
      </c>
      <c r="BJ27" s="40"/>
    </row>
    <row r="28" spans="4:62" ht="30" customHeight="1">
      <c r="D28" s="20">
        <v>15</v>
      </c>
      <c r="E28" s="46" t="s">
        <v>290</v>
      </c>
      <c r="F28" s="48" t="s">
        <v>91</v>
      </c>
      <c r="G28" s="48" t="s">
        <v>270</v>
      </c>
      <c r="H28" s="46" t="s">
        <v>309</v>
      </c>
      <c r="I28" s="46"/>
      <c r="J28" s="47">
        <v>0</v>
      </c>
      <c r="K28" s="47">
        <v>0</v>
      </c>
      <c r="L28" s="47">
        <v>0</v>
      </c>
      <c r="M28" s="47">
        <v>0</v>
      </c>
      <c r="N28" s="47">
        <v>0</v>
      </c>
      <c r="O28" s="47">
        <v>0</v>
      </c>
      <c r="P28" s="47">
        <v>0</v>
      </c>
      <c r="Q28" s="47">
        <v>0</v>
      </c>
      <c r="R28" s="47">
        <v>0</v>
      </c>
      <c r="S28" s="47">
        <v>0</v>
      </c>
      <c r="T28" s="47">
        <v>0</v>
      </c>
      <c r="U28" s="47">
        <v>0</v>
      </c>
      <c r="V28" s="47">
        <v>0</v>
      </c>
      <c r="W28" s="47">
        <v>0</v>
      </c>
      <c r="X28" s="47">
        <v>0</v>
      </c>
      <c r="Y28" s="47">
        <v>0</v>
      </c>
      <c r="Z28" s="47">
        <v>0</v>
      </c>
      <c r="AA28" s="47">
        <v>0</v>
      </c>
      <c r="AB28" s="47">
        <v>0</v>
      </c>
      <c r="AC28" s="47">
        <v>0</v>
      </c>
      <c r="AD28" s="47">
        <v>0</v>
      </c>
      <c r="AE28" s="47">
        <v>3.85</v>
      </c>
      <c r="AF28" s="47">
        <v>0</v>
      </c>
      <c r="AG28" s="47">
        <v>0</v>
      </c>
      <c r="AH28" s="47">
        <v>0</v>
      </c>
      <c r="AI28" s="47">
        <v>0</v>
      </c>
      <c r="AJ28" s="47">
        <v>0</v>
      </c>
      <c r="AK28" s="47">
        <v>0</v>
      </c>
      <c r="AL28" s="47">
        <v>0</v>
      </c>
      <c r="AM28" s="47">
        <v>0</v>
      </c>
      <c r="AN28" s="47">
        <v>0</v>
      </c>
      <c r="AO28" s="47">
        <v>0</v>
      </c>
      <c r="AP28" s="47">
        <v>0</v>
      </c>
      <c r="AQ28" s="47">
        <v>0</v>
      </c>
      <c r="AR28" s="47">
        <v>0</v>
      </c>
      <c r="AS28" s="47">
        <v>0</v>
      </c>
      <c r="AT28" s="47">
        <v>0</v>
      </c>
      <c r="AU28" s="47">
        <v>0</v>
      </c>
      <c r="AV28" s="47">
        <v>0</v>
      </c>
      <c r="AW28" s="47">
        <v>0</v>
      </c>
      <c r="AX28" s="47">
        <v>0</v>
      </c>
      <c r="AY28" s="47">
        <v>0</v>
      </c>
      <c r="AZ28" s="47">
        <v>100.23</v>
      </c>
      <c r="BA28" s="47">
        <v>0</v>
      </c>
      <c r="BB28" s="47">
        <v>0</v>
      </c>
      <c r="BC28" s="47">
        <v>0</v>
      </c>
      <c r="BD28" s="47">
        <v>0</v>
      </c>
      <c r="BE28" s="47">
        <v>0</v>
      </c>
      <c r="BF28" s="47">
        <v>0</v>
      </c>
      <c r="BG28" s="47">
        <v>0</v>
      </c>
      <c r="BH28" s="47">
        <v>0</v>
      </c>
      <c r="BI28" s="47">
        <v>0</v>
      </c>
      <c r="BJ28" s="40"/>
    </row>
    <row r="29" spans="4:62" ht="30" customHeight="1">
      <c r="D29" s="20">
        <v>16</v>
      </c>
      <c r="E29" s="46" t="s">
        <v>291</v>
      </c>
      <c r="F29" s="48" t="s">
        <v>91</v>
      </c>
      <c r="G29" s="48" t="s">
        <v>270</v>
      </c>
      <c r="H29" s="46" t="s">
        <v>303</v>
      </c>
      <c r="I29" s="46"/>
      <c r="J29" s="47">
        <v>0</v>
      </c>
      <c r="K29" s="47">
        <v>0</v>
      </c>
      <c r="L29" s="47">
        <v>0</v>
      </c>
      <c r="M29" s="47">
        <v>0</v>
      </c>
      <c r="N29" s="47">
        <v>0</v>
      </c>
      <c r="O29" s="47">
        <v>0</v>
      </c>
      <c r="P29" s="47">
        <v>0</v>
      </c>
      <c r="Q29" s="47">
        <v>0</v>
      </c>
      <c r="R29" s="47">
        <v>0</v>
      </c>
      <c r="S29" s="47">
        <v>0</v>
      </c>
      <c r="T29" s="47">
        <v>0</v>
      </c>
      <c r="U29" s="47">
        <v>0</v>
      </c>
      <c r="V29" s="47">
        <v>0</v>
      </c>
      <c r="W29" s="47">
        <v>0</v>
      </c>
      <c r="X29" s="47">
        <v>0</v>
      </c>
      <c r="Y29" s="47">
        <v>0</v>
      </c>
      <c r="Z29" s="47">
        <v>0</v>
      </c>
      <c r="AA29" s="47">
        <v>0</v>
      </c>
      <c r="AB29" s="47">
        <v>0</v>
      </c>
      <c r="AC29" s="47">
        <v>0</v>
      </c>
      <c r="AD29" s="47">
        <v>0</v>
      </c>
      <c r="AE29" s="47">
        <v>0</v>
      </c>
      <c r="AF29" s="47">
        <v>0</v>
      </c>
      <c r="AG29" s="47">
        <v>0</v>
      </c>
      <c r="AH29" s="47">
        <v>0</v>
      </c>
      <c r="AI29" s="47">
        <v>0</v>
      </c>
      <c r="AJ29" s="47">
        <v>34.979999999999997</v>
      </c>
      <c r="AK29" s="47">
        <v>0</v>
      </c>
      <c r="AL29" s="47">
        <v>2.16</v>
      </c>
      <c r="AM29" s="47">
        <v>0</v>
      </c>
      <c r="AN29" s="47">
        <v>0</v>
      </c>
      <c r="AO29" s="47">
        <v>0</v>
      </c>
      <c r="AP29" s="47">
        <v>0</v>
      </c>
      <c r="AQ29" s="47">
        <v>0</v>
      </c>
      <c r="AR29" s="47">
        <v>0</v>
      </c>
      <c r="AS29" s="47">
        <v>0</v>
      </c>
      <c r="AT29" s="47">
        <v>0</v>
      </c>
      <c r="AU29" s="47">
        <v>0</v>
      </c>
      <c r="AV29" s="47">
        <v>0</v>
      </c>
      <c r="AW29" s="47">
        <v>0</v>
      </c>
      <c r="AX29" s="47">
        <v>0</v>
      </c>
      <c r="AY29" s="47">
        <v>0</v>
      </c>
      <c r="AZ29" s="47">
        <v>0</v>
      </c>
      <c r="BA29" s="47">
        <v>0</v>
      </c>
      <c r="BB29" s="47">
        <v>0</v>
      </c>
      <c r="BC29" s="47">
        <v>0</v>
      </c>
      <c r="BD29" s="47">
        <v>0</v>
      </c>
      <c r="BE29" s="47">
        <v>0</v>
      </c>
      <c r="BF29" s="47">
        <v>0</v>
      </c>
      <c r="BG29" s="47">
        <v>0</v>
      </c>
      <c r="BH29" s="47">
        <v>0</v>
      </c>
      <c r="BI29" s="47">
        <v>0</v>
      </c>
      <c r="BJ29" s="40"/>
    </row>
    <row r="30" spans="4:62" ht="30" customHeight="1">
      <c r="D30" s="20">
        <v>17</v>
      </c>
      <c r="E30" s="46" t="s">
        <v>292</v>
      </c>
      <c r="F30" s="48" t="s">
        <v>90</v>
      </c>
      <c r="G30" s="48" t="s">
        <v>270</v>
      </c>
      <c r="H30" s="46" t="s">
        <v>304</v>
      </c>
      <c r="I30" s="46"/>
      <c r="J30" s="47">
        <v>0</v>
      </c>
      <c r="K30" s="47">
        <v>0</v>
      </c>
      <c r="L30" s="47">
        <v>0</v>
      </c>
      <c r="M30" s="47">
        <v>0</v>
      </c>
      <c r="N30" s="47">
        <v>0</v>
      </c>
      <c r="O30" s="47">
        <v>0</v>
      </c>
      <c r="P30" s="47">
        <v>0</v>
      </c>
      <c r="Q30" s="47">
        <v>0</v>
      </c>
      <c r="R30" s="47">
        <v>0</v>
      </c>
      <c r="S30" s="47">
        <v>0</v>
      </c>
      <c r="T30" s="47">
        <v>0</v>
      </c>
      <c r="U30" s="47">
        <v>0</v>
      </c>
      <c r="V30" s="47">
        <v>0</v>
      </c>
      <c r="W30" s="47">
        <v>0</v>
      </c>
      <c r="X30" s="47">
        <v>0</v>
      </c>
      <c r="Y30" s="47">
        <v>0</v>
      </c>
      <c r="Z30" s="47">
        <v>0</v>
      </c>
      <c r="AA30" s="47">
        <v>0</v>
      </c>
      <c r="AB30" s="47">
        <v>0</v>
      </c>
      <c r="AC30" s="47">
        <v>0</v>
      </c>
      <c r="AD30" s="47">
        <v>0</v>
      </c>
      <c r="AE30" s="47">
        <v>0</v>
      </c>
      <c r="AF30" s="47">
        <v>0</v>
      </c>
      <c r="AG30" s="47">
        <v>0</v>
      </c>
      <c r="AH30" s="47">
        <v>0</v>
      </c>
      <c r="AI30" s="47">
        <v>0</v>
      </c>
      <c r="AJ30" s="47">
        <v>37.97</v>
      </c>
      <c r="AK30" s="47">
        <v>0</v>
      </c>
      <c r="AL30" s="47">
        <v>3.17</v>
      </c>
      <c r="AM30" s="47">
        <v>0</v>
      </c>
      <c r="AN30" s="47">
        <v>0</v>
      </c>
      <c r="AO30" s="47">
        <v>0</v>
      </c>
      <c r="AP30" s="47">
        <v>0</v>
      </c>
      <c r="AQ30" s="47">
        <v>0</v>
      </c>
      <c r="AR30" s="47">
        <v>0</v>
      </c>
      <c r="AS30" s="47">
        <v>0</v>
      </c>
      <c r="AT30" s="47">
        <v>0</v>
      </c>
      <c r="AU30" s="47">
        <v>0</v>
      </c>
      <c r="AV30" s="47">
        <v>0</v>
      </c>
      <c r="AW30" s="47">
        <v>0</v>
      </c>
      <c r="AX30" s="47">
        <v>0</v>
      </c>
      <c r="AY30" s="47">
        <v>0</v>
      </c>
      <c r="AZ30" s="47">
        <v>0</v>
      </c>
      <c r="BA30" s="47">
        <v>0</v>
      </c>
      <c r="BB30" s="47">
        <v>0</v>
      </c>
      <c r="BC30" s="47">
        <v>0</v>
      </c>
      <c r="BD30" s="47">
        <v>0</v>
      </c>
      <c r="BE30" s="47">
        <v>0</v>
      </c>
      <c r="BF30" s="47">
        <v>0</v>
      </c>
      <c r="BG30" s="47">
        <v>0</v>
      </c>
      <c r="BH30" s="47">
        <v>0</v>
      </c>
      <c r="BI30" s="47">
        <v>0</v>
      </c>
      <c r="BJ30" s="40"/>
    </row>
    <row r="31" spans="4:62" ht="30" customHeight="1">
      <c r="D31" s="20">
        <v>18</v>
      </c>
      <c r="E31" s="46" t="s">
        <v>293</v>
      </c>
      <c r="F31" s="48" t="s">
        <v>90</v>
      </c>
      <c r="G31" s="48" t="s">
        <v>270</v>
      </c>
      <c r="H31" s="46" t="s">
        <v>305</v>
      </c>
      <c r="I31" s="46"/>
      <c r="J31" s="47">
        <v>0</v>
      </c>
      <c r="K31" s="47">
        <v>0</v>
      </c>
      <c r="L31" s="47">
        <v>0</v>
      </c>
      <c r="M31" s="47">
        <v>0</v>
      </c>
      <c r="N31" s="47">
        <v>0</v>
      </c>
      <c r="O31" s="47">
        <v>0</v>
      </c>
      <c r="P31" s="47">
        <v>0</v>
      </c>
      <c r="Q31" s="47">
        <v>0</v>
      </c>
      <c r="R31" s="47">
        <v>0</v>
      </c>
      <c r="S31" s="47">
        <v>0</v>
      </c>
      <c r="T31" s="47">
        <v>0</v>
      </c>
      <c r="U31" s="47">
        <v>0</v>
      </c>
      <c r="V31" s="47">
        <v>0</v>
      </c>
      <c r="W31" s="47">
        <v>0</v>
      </c>
      <c r="X31" s="47">
        <v>0</v>
      </c>
      <c r="Y31" s="47">
        <v>0</v>
      </c>
      <c r="Z31" s="47">
        <v>0</v>
      </c>
      <c r="AA31" s="47">
        <v>0</v>
      </c>
      <c r="AB31" s="47">
        <v>0</v>
      </c>
      <c r="AC31" s="47">
        <v>0</v>
      </c>
      <c r="AD31" s="47">
        <v>0</v>
      </c>
      <c r="AE31" s="47">
        <v>0</v>
      </c>
      <c r="AF31" s="47">
        <v>0</v>
      </c>
      <c r="AG31" s="47">
        <v>0</v>
      </c>
      <c r="AH31" s="47">
        <v>0</v>
      </c>
      <c r="AI31" s="47">
        <v>0</v>
      </c>
      <c r="AJ31" s="47">
        <v>3.3</v>
      </c>
      <c r="AK31" s="47">
        <v>0</v>
      </c>
      <c r="AL31" s="47">
        <v>0.11</v>
      </c>
      <c r="AM31" s="47">
        <v>0</v>
      </c>
      <c r="AN31" s="47">
        <v>0</v>
      </c>
      <c r="AO31" s="47">
        <v>0</v>
      </c>
      <c r="AP31" s="47">
        <v>0</v>
      </c>
      <c r="AQ31" s="47">
        <v>0</v>
      </c>
      <c r="AR31" s="47">
        <v>0</v>
      </c>
      <c r="AS31" s="47">
        <v>0</v>
      </c>
      <c r="AT31" s="47">
        <v>0</v>
      </c>
      <c r="AU31" s="47">
        <v>0</v>
      </c>
      <c r="AV31" s="47">
        <v>0</v>
      </c>
      <c r="AW31" s="47">
        <v>0</v>
      </c>
      <c r="AX31" s="47">
        <v>0</v>
      </c>
      <c r="AY31" s="47">
        <v>0</v>
      </c>
      <c r="AZ31" s="47">
        <v>0</v>
      </c>
      <c r="BA31" s="47">
        <v>0</v>
      </c>
      <c r="BB31" s="47">
        <v>0</v>
      </c>
      <c r="BC31" s="47">
        <v>0</v>
      </c>
      <c r="BD31" s="47">
        <v>0</v>
      </c>
      <c r="BE31" s="47">
        <v>0</v>
      </c>
      <c r="BF31" s="47">
        <v>0</v>
      </c>
      <c r="BG31" s="47">
        <v>0</v>
      </c>
      <c r="BH31" s="47">
        <v>0</v>
      </c>
      <c r="BI31" s="47">
        <v>0</v>
      </c>
      <c r="BJ31" s="40"/>
    </row>
    <row r="32" spans="4:6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sheetData>
  <sheetProtection algorithmName="SHA-512" hashValue="mNduQ9WQdbfQiO5nCbZ60k67aXkwNqQmrdmqKN8jCFHR6AdJY9W6HO54DzCfrA1KAIK9fhF1hU8PaIB6OdvXxw==" saltValue="x9fF8rHY8sdZ488KDN8B8w==" spinCount="100000" sheet="1" objects="1" scenarios="1"/>
  <mergeCells count="15">
    <mergeCell ref="D13:E13"/>
    <mergeCell ref="AJ9:AO9"/>
    <mergeCell ref="BJ9:BJ11"/>
    <mergeCell ref="D9:I10"/>
    <mergeCell ref="AJ10:AN10"/>
    <mergeCell ref="AP10:AQ10"/>
    <mergeCell ref="AR10:AS10"/>
    <mergeCell ref="AT10:AU10"/>
    <mergeCell ref="AV10:AW10"/>
    <mergeCell ref="AX10:AY10"/>
    <mergeCell ref="AZ10:BA10"/>
    <mergeCell ref="BB10:BC10"/>
    <mergeCell ref="BD10:BE10"/>
    <mergeCell ref="BF10:BG10"/>
    <mergeCell ref="BH10:BI10"/>
  </mergeCells>
  <dataValidations count="56">
    <dataValidation allowBlank="1" showInputMessage="1" showErrorMessage="1" prompt="Please enter name of related party" sqref="E12 E14:E31" xr:uid="{00000000-0002-0000-0300-000000000000}"/>
    <dataValidation allowBlank="1" showInputMessage="1" showErrorMessage="1" prompt="Please enter description of relationship" sqref="G12 G14:G31" xr:uid="{00000000-0002-0000-0300-000001000000}"/>
    <dataValidation allowBlank="1" showInputMessage="1" showErrorMessage="1" prompt="[A-Z][A-Z][A-Z][A-Z][A-Z][0-9][0-9][0-9][0-9][A-Z]_x000a__x000a_In absence of PAN, please enter &quot;ZZZZZ9999Z&quot;" sqref="H12 H14:H31" xr:uid="{00000000-0002-0000-0300-000002000000}"/>
    <dataValidation allowBlank="1" showInputMessage="1" showErrorMessage="1" prompt="Please enter CIN" sqref="I12 I14:I31" xr:uid="{00000000-0002-0000-0300-000003000000}"/>
    <dataValidation type="list" allowBlank="1" showInputMessage="1" showErrorMessage="1" prompt="Please select value from drop down." sqref="F12 F14:F31" xr:uid="{00000000-0002-0000-0300-000004000000}">
      <formula1>$F$1:$N$1</formula1>
    </dataValidation>
    <dataValidation type="decimal" allowBlank="1" showInputMessage="1" showErrorMessage="1" prompt="Please enter un secured provision for doubtful debt" sqref="BI12 BI14:BI31" xr:uid="{00000000-0002-0000-0300-000005000000}">
      <formula1>-9.99999999999999E+36</formula1>
      <formula2>9.99999999999999E+36</formula2>
    </dataValidation>
    <dataValidation type="decimal" allowBlank="1" showInputMessage="1" showErrorMessage="1" prompt="Please enter purchase of goods and services." sqref="J12 J14:J31" xr:uid="{00000000-0002-0000-0300-000006000000}">
      <formula1>-9.99999999999999E+36</formula1>
      <formula2>9.99999999999999E+36</formula2>
    </dataValidation>
    <dataValidation type="decimal" allowBlank="1" showInputMessage="1" showErrorMessage="1" prompt="Please enter sale of goods and services" sqref="K12 K14:K31" xr:uid="{00000000-0002-0000-0300-000007000000}">
      <formula1>-9.99999999999999E+36</formula1>
      <formula2>9.99999999999999E+36</formula2>
    </dataValidation>
    <dataValidation type="decimal" allowBlank="1" showInputMessage="1" showErrorMessage="1" prompt="Please enter purchase of fixeed assets" sqref="L12 L14:L31" xr:uid="{00000000-0002-0000-0300-000008000000}">
      <formula1>-9.99999999999999E+36</formula1>
      <formula2>9.99999999999999E+36</formula2>
    </dataValidation>
    <dataValidation type="decimal" allowBlank="1" showInputMessage="1" showErrorMessage="1" prompt="Please enter sale of fixed assets" sqref="M12 M14:M31" xr:uid="{00000000-0002-0000-0300-000009000000}">
      <formula1>-9.99999999999999E+36</formula1>
      <formula2>9.99999999999999E+36</formula2>
    </dataValidation>
    <dataValidation type="decimal" allowBlank="1" showInputMessage="1" showErrorMessage="1" prompt="Please enter rendering of service" sqref="N12 N14:N31" xr:uid="{00000000-0002-0000-0300-00000A000000}">
      <formula1>-9.99999999999999E+36</formula1>
      <formula2>9.99999999999999E+36</formula2>
    </dataValidation>
    <dataValidation type="decimal" allowBlank="1" showInputMessage="1" showErrorMessage="1" prompt="Please enter receiving of services" sqref="O12 O14:O31" xr:uid="{00000000-0002-0000-0300-00000B000000}">
      <formula1>-9.99999999999999E+36</formula1>
      <formula2>9.99999999999999E+36</formula2>
    </dataValidation>
    <dataValidation type="decimal" allowBlank="1" showInputMessage="1" showErrorMessage="1" prompt="Please enter leases" sqref="P12 P14:P31" xr:uid="{00000000-0002-0000-0300-00000C000000}">
      <formula1>-9.99999999999999E+36</formula1>
      <formula2>9.99999999999999E+36</formula2>
    </dataValidation>
    <dataValidation type="decimal" allowBlank="1" showInputMessage="1" showErrorMessage="1" prompt="Please enter loans and advances given" sqref="Q12 Q14:Q31" xr:uid="{00000000-0002-0000-0300-00000D000000}">
      <formula1>-9.99999999999999E+36</formula1>
      <formula2>9.99999999999999E+36</formula2>
    </dataValidation>
    <dataValidation type="decimal" allowBlank="1" showInputMessage="1" showErrorMessage="1" prompt="Please enter loans and advances taken." sqref="R12 R14:R31" xr:uid="{00000000-0002-0000-0300-00000E000000}">
      <formula1>-9.99999999999999E+36</formula1>
      <formula2>9.99999999999999E+36</formula2>
    </dataValidation>
    <dataValidation type="decimal" allowBlank="1" showInputMessage="1" showErrorMessage="1" prompt="please enter loans and advances given that are repaid." sqref="S12 S14:S31" xr:uid="{00000000-0002-0000-0300-00000F000000}">
      <formula1>-9.99999999999999E+36</formula1>
      <formula2>9.99999999999999E+36</formula2>
    </dataValidation>
    <dataValidation type="decimal" allowBlank="1" showInputMessage="1" showErrorMessage="1" prompt="please enter loans and advances taken that are repaid" sqref="T12 T14:T31" xr:uid="{00000000-0002-0000-0300-000010000000}">
      <formula1>-9.99999999999999E+36</formula1>
      <formula2>9.99999999999999E+36</formula2>
    </dataValidation>
    <dataValidation type="decimal" allowBlank="1" showInputMessage="1" showErrorMessage="1" prompt="Please enter deposite placed." sqref="U12 U14:U31" xr:uid="{00000000-0002-0000-0300-000011000000}">
      <formula1>-9.99999999999999E+36</formula1>
      <formula2>9.99999999999999E+36</formula2>
    </dataValidation>
    <dataValidation type="decimal" allowBlank="1" showInputMessage="1" showErrorMessage="1" prompt="Please enter deposite taken." sqref="V12 V14:V31" xr:uid="{00000000-0002-0000-0300-000012000000}">
      <formula1>-9.99999999999999E+36</formula1>
      <formula2>9.99999999999999E+36</formula2>
    </dataValidation>
    <dataValidation type="decimal" allowBlank="1" showInputMessage="1" showErrorMessage="1" prompt="Please enter transfer of research &amp; development." sqref="W12 W14:W31" xr:uid="{00000000-0002-0000-0300-000013000000}">
      <formula1>-9.99999999999999E+36</formula1>
      <formula2>9.99999999999999E+36</formula2>
    </dataValidation>
    <dataValidation type="decimal" allowBlank="1" showInputMessage="1" showErrorMessage="1" prompt="Please enter transfer under lease agreement" sqref="X12 X14:X31" xr:uid="{00000000-0002-0000-0300-000014000000}">
      <formula1>-9.99999999999999E+36</formula1>
      <formula2>9.99999999999999E+36</formula2>
    </dataValidation>
    <dataValidation type="decimal" allowBlank="1" showInputMessage="1" showErrorMessage="1" prompt="Please enter equity investment" sqref="Y12 Y14:Y31" xr:uid="{00000000-0002-0000-0300-000015000000}">
      <formula1>-9.99999999999999E+36</formula1>
      <formula2>9.99999999999999E+36</formula2>
    </dataValidation>
    <dataValidation type="decimal" allowBlank="1" showInputMessage="1" showErrorMessage="1" prompt="Please enter impairment in equity investment." sqref="Z12 Z14:Z31" xr:uid="{00000000-0002-0000-0300-000016000000}">
      <formula1>-9.99999999999999E+36</formula1>
      <formula2>9.99999999999999E+36</formula2>
    </dataValidation>
    <dataValidation type="decimal" allowBlank="1" showInputMessage="1" showErrorMessage="1" prompt="Please enter expense for bad or doubtful debts." sqref="AA12 AA14:AA31" xr:uid="{00000000-0002-0000-0300-000017000000}">
      <formula1>-9.99999999999999E+36</formula1>
      <formula2>9.99999999999999E+36</formula2>
    </dataValidation>
    <dataValidation type="decimal" allowBlank="1" showInputMessage="1" showErrorMessage="1" prompt="Please enter guarantees or collateral given" sqref="AB12 AB14:AB31" xr:uid="{00000000-0002-0000-0300-000018000000}">
      <formula1>-9.99999999999999E+36</formula1>
      <formula2>9.99999999999999E+36</formula2>
    </dataValidation>
    <dataValidation type="decimal" allowBlank="1" showInputMessage="1" showErrorMessage="1" prompt="Please enter guarantees or collateral taken" sqref="AC12 AC14:AC31" xr:uid="{00000000-0002-0000-0300-000019000000}">
      <formula1>-9.99999999999999E+36</formula1>
      <formula2>9.99999999999999E+36</formula2>
    </dataValidation>
    <dataValidation type="decimal" allowBlank="1" showInputMessage="1" showErrorMessage="1" prompt="Please enter interest income" sqref="AD12 AD14:AD31" xr:uid="{00000000-0002-0000-0300-00001A000000}">
      <formula1>-9.99999999999999E+36</formula1>
      <formula2>9.99999999999999E+36</formula2>
    </dataValidation>
    <dataValidation type="decimal" allowBlank="1" showInputMessage="1" showErrorMessage="1" prompt="Please enter interest paid." sqref="AE12 AE14:AE31" xr:uid="{00000000-0002-0000-0300-00001B000000}">
      <formula1>-9.99999999999999E+36</formula1>
      <formula2>9.99999999999999E+36</formula2>
    </dataValidation>
    <dataValidation type="decimal" allowBlank="1" showInputMessage="1" showErrorMessage="1" prompt="Please enter dividend income" sqref="AF12 AF14:AF31" xr:uid="{00000000-0002-0000-0300-00001C000000}">
      <formula1>-9.99999999999999E+36</formula1>
      <formula2>9.99999999999999E+36</formula2>
    </dataValidation>
    <dataValidation type="decimal" allowBlank="1" showInputMessage="1" showErrorMessage="1" prompt="Please enter dividend paid." sqref="AG12 AG14:AG31" xr:uid="{00000000-0002-0000-0300-00001D000000}">
      <formula1>-9.99999999999999E+36</formula1>
      <formula2>9.99999999999999E+36</formula2>
    </dataValidation>
    <dataValidation type="decimal" allowBlank="1" showInputMessage="1" showErrorMessage="1" prompt="Please enter Management contracts including for deputation of employees" sqref="AH12 AH14:AH31" xr:uid="{00000000-0002-0000-0300-00001E000000}">
      <formula1>-9.99999999999999E+36</formula1>
      <formula2>9.99999999999999E+36</formula2>
    </dataValidation>
    <dataValidation type="decimal" allowBlank="1" showInputMessage="1" showErrorMessage="1" prompt="Please enter settlement of liabilities by entity on behalf of reelated party." sqref="AI12 AI14:AI31" xr:uid="{00000000-0002-0000-0300-00001F000000}">
      <formula1>-9.99999999999999E+36</formula1>
      <formula2>9.99999999999999E+36</formula2>
    </dataValidation>
    <dataValidation type="decimal" allowBlank="1" showInputMessage="1" showErrorMessage="1" prompt="Please enter short term employee benefits." sqref="AJ12 AJ14:AJ31" xr:uid="{00000000-0002-0000-0300-000020000000}">
      <formula1>-9.99999999999999E+36</formula1>
      <formula2>9.99999999999999E+36</formula2>
    </dataValidation>
    <dataValidation type="decimal" allowBlank="1" showInputMessage="1" showErrorMessage="1" prompt="Please enter post employment benefits" sqref="AK12 AK14:AK31" xr:uid="{00000000-0002-0000-0300-000021000000}">
      <formula1>-9.99999999999999E+36</formula1>
      <formula2>9.99999999999999E+36</formula2>
    </dataValidation>
    <dataValidation type="decimal" allowBlank="1" showInputMessage="1" showErrorMessage="1" prompt="Please enter other long term benefits" sqref="AL12 AL14:AL31" xr:uid="{00000000-0002-0000-0300-000022000000}">
      <formula1>-9.99999999999999E+36</formula1>
      <formula2>9.99999999999999E+36</formula2>
    </dataValidation>
    <dataValidation type="decimal" allowBlank="1" showInputMessage="1" showErrorMessage="1" prompt="Please enter termination benefits" sqref="AM12 AM14:AM31" xr:uid="{00000000-0002-0000-0300-000023000000}">
      <formula1>-9.99999999999999E+36</formula1>
      <formula2>9.99999999999999E+36</formula2>
    </dataValidation>
    <dataValidation type="decimal" allowBlank="1" showInputMessage="1" showErrorMessage="1" prompt="Please enter share based payments" sqref="AN12 AN14:AN31" xr:uid="{00000000-0002-0000-0300-000024000000}">
      <formula1>-9.99999999999999E+36</formula1>
      <formula2>9.99999999999999E+36</formula2>
    </dataValidation>
    <dataValidation type="decimal" allowBlank="1" showInputMessage="1" showErrorMessage="1" prompt="Please enter other" sqref="AO12 AO14:AO31" xr:uid="{00000000-0002-0000-0300-000025000000}">
      <formula1>-9.99999999999999E+36</formula1>
      <formula2>9.99999999999999E+36</formula2>
    </dataValidation>
    <dataValidation type="decimal" allowBlank="1" showInputMessage="1" showErrorMessage="1" prompt="Please enter secured receivables" sqref="AP12 AP14:AP31" xr:uid="{00000000-0002-0000-0300-000026000000}">
      <formula1>-9.99999999999999E+36</formula1>
      <formula2>9.99999999999999E+36</formula2>
    </dataValidation>
    <dataValidation type="decimal" allowBlank="1" showInputMessage="1" showErrorMessage="1" prompt="Please enter un secured receivables" sqref="AQ12 AQ14:AQ31" xr:uid="{00000000-0002-0000-0300-000027000000}">
      <formula1>-9.99999999999999E+36</formula1>
      <formula2>9.99999999999999E+36</formula2>
    </dataValidation>
    <dataValidation type="decimal" allowBlank="1" showInputMessage="1" showErrorMessage="1" prompt="Please enter secured payables" sqref="AR12 AR14:AR31" xr:uid="{00000000-0002-0000-0300-000028000000}">
      <formula1>-9.99999999999999E+36</formula1>
      <formula2>9.99999999999999E+36</formula2>
    </dataValidation>
    <dataValidation type="decimal" allowBlank="1" showInputMessage="1" showErrorMessage="1" prompt="Please enter un secured payables" sqref="AS12 AS14:AS31" xr:uid="{00000000-0002-0000-0300-000029000000}">
      <formula1>-9.99999999999999E+36</formula1>
      <formula2>9.99999999999999E+36</formula2>
    </dataValidation>
    <dataValidation type="decimal" allowBlank="1" showInputMessage="1" showErrorMessage="1" prompt="Please enter secured loans and advances given" sqref="AT12 AT14:AT31" xr:uid="{00000000-0002-0000-0300-00002A000000}">
      <formula1>-9.99999999999999E+36</formula1>
      <formula2>9.99999999999999E+36</formula2>
    </dataValidation>
    <dataValidation type="decimal" allowBlank="1" showInputMessage="1" showErrorMessage="1" prompt="Please enter un secured loans and advances given" sqref="AU12 AU14:AU31" xr:uid="{00000000-0002-0000-0300-00002B000000}">
      <formula1>-9.99999999999999E+36</formula1>
      <formula2>9.99999999999999E+36</formula2>
    </dataValidation>
    <dataValidation type="decimal" allowBlank="1" showInputMessage="1" showErrorMessage="1" prompt="Please enter secured loans and advances taken" sqref="AV12 AV14:AV31" xr:uid="{00000000-0002-0000-0300-00002C000000}">
      <formula1>-9.99999999999999E+36</formula1>
      <formula2>9.99999999999999E+36</formula2>
    </dataValidation>
    <dataValidation type="decimal" allowBlank="1" showInputMessage="1" showErrorMessage="1" prompt="Please enter un secured loans and advances taken" sqref="AW12 AW14:AW31" xr:uid="{00000000-0002-0000-0300-00002D000000}">
      <formula1>-9.99999999999999E+36</formula1>
      <formula2>9.99999999999999E+36</formula2>
    </dataValidation>
    <dataValidation type="decimal" allowBlank="1" showInputMessage="1" showErrorMessage="1" prompt="Please enter secured deposite placed" sqref="AX12 AX14:AX31" xr:uid="{00000000-0002-0000-0300-00002E000000}">
      <formula1>-9.99999999999999E+36</formula1>
      <formula2>9.99999999999999E+36</formula2>
    </dataValidation>
    <dataValidation type="decimal" allowBlank="1" showInputMessage="1" showErrorMessage="1" prompt="Please enter un secured deposite placed" sqref="AY12 AY14:AY31" xr:uid="{00000000-0002-0000-0300-00002F000000}">
      <formula1>-9.99999999999999E+36</formula1>
      <formula2>9.99999999999999E+36</formula2>
    </dataValidation>
    <dataValidation type="decimal" allowBlank="1" showInputMessage="1" showErrorMessage="1" prompt="Please enter secured deposite taken" sqref="AZ12 AZ14:AZ31" xr:uid="{00000000-0002-0000-0300-000030000000}">
      <formula1>-9.99999999999999E+36</formula1>
      <formula2>9.99999999999999E+36</formula2>
    </dataValidation>
    <dataValidation type="decimal" allowBlank="1" showInputMessage="1" showErrorMessage="1" prompt="Please enter un secured deposite taken" sqref="BA12 BA14:BA31" xr:uid="{00000000-0002-0000-0300-000031000000}">
      <formula1>-9.99999999999999E+36</formula1>
      <formula2>9.99999999999999E+36</formula2>
    </dataValidation>
    <dataValidation type="decimal" allowBlank="1" showInputMessage="1" showErrorMessage="1" prompt="Please enter secured guarantees or collateral given" sqref="BB12 BB14:BB31" xr:uid="{00000000-0002-0000-0300-000032000000}">
      <formula1>-9.99999999999999E+36</formula1>
      <formula2>9.99999999999999E+36</formula2>
    </dataValidation>
    <dataValidation type="decimal" allowBlank="1" showInputMessage="1" showErrorMessage="1" prompt="Please enter un secured guarantees or collateral given" sqref="BC12 BC14:BC31" xr:uid="{00000000-0002-0000-0300-000033000000}">
      <formula1>-9.99999999999999E+36</formula1>
      <formula2>9.99999999999999E+36</formula2>
    </dataValidation>
    <dataValidation type="decimal" allowBlank="1" showInputMessage="1" showErrorMessage="1" prompt="Please enter secured guarantees or collateral taken" sqref="BD12:BE12 BD14:BE31" xr:uid="{00000000-0002-0000-0300-000034000000}">
      <formula1>-9.99999999999999E+36</formula1>
      <formula2>9.99999999999999E+36</formula2>
    </dataValidation>
    <dataValidation type="decimal" allowBlank="1" showInputMessage="1" showErrorMessage="1" prompt="Please enter secured investment in equity" sqref="BF12 BF14:BF31" xr:uid="{00000000-0002-0000-0300-000035000000}">
      <formula1>-9.99999999999999E+36</formula1>
      <formula2>9.99999999999999E+36</formula2>
    </dataValidation>
    <dataValidation type="decimal" allowBlank="1" showInputMessage="1" showErrorMessage="1" prompt="Please enter un secured investment in equity" sqref="BG12 BG14:BG31" xr:uid="{00000000-0002-0000-0300-000036000000}">
      <formula1>-9.99999999999999E+36</formula1>
      <formula2>9.99999999999999E+36</formula2>
    </dataValidation>
    <dataValidation type="decimal" allowBlank="1" showInputMessage="1" showErrorMessage="1" prompt="Please enter secured provision for doubtful debt" sqref="BH12 BH14:BH31" xr:uid="{00000000-0002-0000-0300-000037000000}">
      <formula1>-9.99999999999999E+36</formula1>
      <formula2>9.99999999999999E+36</formula2>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opentextblock">
                <anchor moveWithCells="1" sizeWithCells="1">
                  <from>
                    <xdr:col>61</xdr:col>
                    <xdr:colOff>66675</xdr:colOff>
                    <xdr:row>13</xdr:row>
                    <xdr:rowOff>66675</xdr:rowOff>
                  </from>
                  <to>
                    <xdr:col>61</xdr:col>
                    <xdr:colOff>1000125</xdr:colOff>
                    <xdr:row>13</xdr:row>
                    <xdr:rowOff>333375</xdr:rowOff>
                  </to>
                </anchor>
              </controlPr>
            </control>
          </mc:Choice>
        </mc:AlternateContent>
        <mc:AlternateContent xmlns:mc="http://schemas.openxmlformats.org/markup-compatibility/2006">
          <mc:Choice Requires="x14">
            <control shapeId="3079" r:id="rId5" name="Button 7">
              <controlPr defaultSize="0" print="0" autoFill="0" autoPict="0" macro="[0]!opentextblock">
                <anchor moveWithCells="1" sizeWithCells="1">
                  <from>
                    <xdr:col>61</xdr:col>
                    <xdr:colOff>66675</xdr:colOff>
                    <xdr:row>14</xdr:row>
                    <xdr:rowOff>66675</xdr:rowOff>
                  </from>
                  <to>
                    <xdr:col>61</xdr:col>
                    <xdr:colOff>1000125</xdr:colOff>
                    <xdr:row>14</xdr:row>
                    <xdr:rowOff>333375</xdr:rowOff>
                  </to>
                </anchor>
              </controlPr>
            </control>
          </mc:Choice>
        </mc:AlternateContent>
        <mc:AlternateContent xmlns:mc="http://schemas.openxmlformats.org/markup-compatibility/2006">
          <mc:Choice Requires="x14">
            <control shapeId="3080" r:id="rId6" name="Button 8">
              <controlPr defaultSize="0" print="0" autoFill="0" autoPict="0" macro="[0]!opentextblock">
                <anchor moveWithCells="1" sizeWithCells="1">
                  <from>
                    <xdr:col>61</xdr:col>
                    <xdr:colOff>66675</xdr:colOff>
                    <xdr:row>15</xdr:row>
                    <xdr:rowOff>66675</xdr:rowOff>
                  </from>
                  <to>
                    <xdr:col>61</xdr:col>
                    <xdr:colOff>1000125</xdr:colOff>
                    <xdr:row>15</xdr:row>
                    <xdr:rowOff>333375</xdr:rowOff>
                  </to>
                </anchor>
              </controlPr>
            </control>
          </mc:Choice>
        </mc:AlternateContent>
        <mc:AlternateContent xmlns:mc="http://schemas.openxmlformats.org/markup-compatibility/2006">
          <mc:Choice Requires="x14">
            <control shapeId="3081" r:id="rId7" name="Button 9">
              <controlPr defaultSize="0" print="0" autoFill="0" autoPict="0" macro="[0]!opentextblock">
                <anchor moveWithCells="1" sizeWithCells="1">
                  <from>
                    <xdr:col>61</xdr:col>
                    <xdr:colOff>66675</xdr:colOff>
                    <xdr:row>16</xdr:row>
                    <xdr:rowOff>66675</xdr:rowOff>
                  </from>
                  <to>
                    <xdr:col>61</xdr:col>
                    <xdr:colOff>1000125</xdr:colOff>
                    <xdr:row>16</xdr:row>
                    <xdr:rowOff>333375</xdr:rowOff>
                  </to>
                </anchor>
              </controlPr>
            </control>
          </mc:Choice>
        </mc:AlternateContent>
        <mc:AlternateContent xmlns:mc="http://schemas.openxmlformats.org/markup-compatibility/2006">
          <mc:Choice Requires="x14">
            <control shapeId="3082" r:id="rId8" name="Button 10">
              <controlPr defaultSize="0" print="0" autoFill="0" autoPict="0" macro="[0]!opentextblock">
                <anchor moveWithCells="1" sizeWithCells="1">
                  <from>
                    <xdr:col>61</xdr:col>
                    <xdr:colOff>66675</xdr:colOff>
                    <xdr:row>17</xdr:row>
                    <xdr:rowOff>66675</xdr:rowOff>
                  </from>
                  <to>
                    <xdr:col>61</xdr:col>
                    <xdr:colOff>1000125</xdr:colOff>
                    <xdr:row>17</xdr:row>
                    <xdr:rowOff>333375</xdr:rowOff>
                  </to>
                </anchor>
              </controlPr>
            </control>
          </mc:Choice>
        </mc:AlternateContent>
        <mc:AlternateContent xmlns:mc="http://schemas.openxmlformats.org/markup-compatibility/2006">
          <mc:Choice Requires="x14">
            <control shapeId="3083" r:id="rId9" name="Button 11">
              <controlPr defaultSize="0" print="0" autoFill="0" autoPict="0" macro="[0]!opentextblock">
                <anchor moveWithCells="1" sizeWithCells="1">
                  <from>
                    <xdr:col>61</xdr:col>
                    <xdr:colOff>66675</xdr:colOff>
                    <xdr:row>18</xdr:row>
                    <xdr:rowOff>66675</xdr:rowOff>
                  </from>
                  <to>
                    <xdr:col>61</xdr:col>
                    <xdr:colOff>1000125</xdr:colOff>
                    <xdr:row>18</xdr:row>
                    <xdr:rowOff>333375</xdr:rowOff>
                  </to>
                </anchor>
              </controlPr>
            </control>
          </mc:Choice>
        </mc:AlternateContent>
        <mc:AlternateContent xmlns:mc="http://schemas.openxmlformats.org/markup-compatibility/2006">
          <mc:Choice Requires="x14">
            <control shapeId="3089" r:id="rId10" name="Button 17">
              <controlPr defaultSize="0" print="0" autoFill="0" autoPict="0" macro="[0]!opentextblock">
                <anchor moveWithCells="1" sizeWithCells="1">
                  <from>
                    <xdr:col>61</xdr:col>
                    <xdr:colOff>66675</xdr:colOff>
                    <xdr:row>19</xdr:row>
                    <xdr:rowOff>66675</xdr:rowOff>
                  </from>
                  <to>
                    <xdr:col>61</xdr:col>
                    <xdr:colOff>1000125</xdr:colOff>
                    <xdr:row>19</xdr:row>
                    <xdr:rowOff>333375</xdr:rowOff>
                  </to>
                </anchor>
              </controlPr>
            </control>
          </mc:Choice>
        </mc:AlternateContent>
        <mc:AlternateContent xmlns:mc="http://schemas.openxmlformats.org/markup-compatibility/2006">
          <mc:Choice Requires="x14">
            <control shapeId="3090" r:id="rId11" name="Button 18">
              <controlPr defaultSize="0" print="0" autoFill="0" autoPict="0" macro="[0]!opentextblock">
                <anchor moveWithCells="1" sizeWithCells="1">
                  <from>
                    <xdr:col>61</xdr:col>
                    <xdr:colOff>66675</xdr:colOff>
                    <xdr:row>20</xdr:row>
                    <xdr:rowOff>66675</xdr:rowOff>
                  </from>
                  <to>
                    <xdr:col>61</xdr:col>
                    <xdr:colOff>1000125</xdr:colOff>
                    <xdr:row>20</xdr:row>
                    <xdr:rowOff>333375</xdr:rowOff>
                  </to>
                </anchor>
              </controlPr>
            </control>
          </mc:Choice>
        </mc:AlternateContent>
        <mc:AlternateContent xmlns:mc="http://schemas.openxmlformats.org/markup-compatibility/2006">
          <mc:Choice Requires="x14">
            <control shapeId="3091" r:id="rId12" name="Button 19">
              <controlPr defaultSize="0" print="0" autoFill="0" autoPict="0" macro="[0]!opentextblock">
                <anchor moveWithCells="1" sizeWithCells="1">
                  <from>
                    <xdr:col>61</xdr:col>
                    <xdr:colOff>66675</xdr:colOff>
                    <xdr:row>21</xdr:row>
                    <xdr:rowOff>66675</xdr:rowOff>
                  </from>
                  <to>
                    <xdr:col>61</xdr:col>
                    <xdr:colOff>1000125</xdr:colOff>
                    <xdr:row>21</xdr:row>
                    <xdr:rowOff>333375</xdr:rowOff>
                  </to>
                </anchor>
              </controlPr>
            </control>
          </mc:Choice>
        </mc:AlternateContent>
        <mc:AlternateContent xmlns:mc="http://schemas.openxmlformats.org/markup-compatibility/2006">
          <mc:Choice Requires="x14">
            <control shapeId="3092" r:id="rId13" name="Button 20">
              <controlPr defaultSize="0" print="0" autoFill="0" autoPict="0" macro="[0]!opentextblock">
                <anchor moveWithCells="1" sizeWithCells="1">
                  <from>
                    <xdr:col>61</xdr:col>
                    <xdr:colOff>66675</xdr:colOff>
                    <xdr:row>22</xdr:row>
                    <xdr:rowOff>66675</xdr:rowOff>
                  </from>
                  <to>
                    <xdr:col>61</xdr:col>
                    <xdr:colOff>1000125</xdr:colOff>
                    <xdr:row>22</xdr:row>
                    <xdr:rowOff>333375</xdr:rowOff>
                  </to>
                </anchor>
              </controlPr>
            </control>
          </mc:Choice>
        </mc:AlternateContent>
        <mc:AlternateContent xmlns:mc="http://schemas.openxmlformats.org/markup-compatibility/2006">
          <mc:Choice Requires="x14">
            <control shapeId="3093" r:id="rId14" name="Button 21">
              <controlPr defaultSize="0" print="0" autoFill="0" autoPict="0" macro="[0]!opentextblock">
                <anchor moveWithCells="1" sizeWithCells="1">
                  <from>
                    <xdr:col>61</xdr:col>
                    <xdr:colOff>66675</xdr:colOff>
                    <xdr:row>23</xdr:row>
                    <xdr:rowOff>66675</xdr:rowOff>
                  </from>
                  <to>
                    <xdr:col>61</xdr:col>
                    <xdr:colOff>1000125</xdr:colOff>
                    <xdr:row>23</xdr:row>
                    <xdr:rowOff>333375</xdr:rowOff>
                  </to>
                </anchor>
              </controlPr>
            </control>
          </mc:Choice>
        </mc:AlternateContent>
        <mc:AlternateContent xmlns:mc="http://schemas.openxmlformats.org/markup-compatibility/2006">
          <mc:Choice Requires="x14">
            <control shapeId="3097" r:id="rId15" name="Button 25">
              <controlPr defaultSize="0" print="0" autoFill="0" autoPict="0" macro="[0]!opentextblock">
                <anchor moveWithCells="1" sizeWithCells="1">
                  <from>
                    <xdr:col>61</xdr:col>
                    <xdr:colOff>66675</xdr:colOff>
                    <xdr:row>24</xdr:row>
                    <xdr:rowOff>66675</xdr:rowOff>
                  </from>
                  <to>
                    <xdr:col>61</xdr:col>
                    <xdr:colOff>1000125</xdr:colOff>
                    <xdr:row>24</xdr:row>
                    <xdr:rowOff>333375</xdr:rowOff>
                  </to>
                </anchor>
              </controlPr>
            </control>
          </mc:Choice>
        </mc:AlternateContent>
        <mc:AlternateContent xmlns:mc="http://schemas.openxmlformats.org/markup-compatibility/2006">
          <mc:Choice Requires="x14">
            <control shapeId="3098" r:id="rId16" name="Button 26">
              <controlPr defaultSize="0" print="0" autoFill="0" autoPict="0" macro="[0]!opentextblock">
                <anchor moveWithCells="1" sizeWithCells="1">
                  <from>
                    <xdr:col>61</xdr:col>
                    <xdr:colOff>66675</xdr:colOff>
                    <xdr:row>25</xdr:row>
                    <xdr:rowOff>66675</xdr:rowOff>
                  </from>
                  <to>
                    <xdr:col>61</xdr:col>
                    <xdr:colOff>1000125</xdr:colOff>
                    <xdr:row>25</xdr:row>
                    <xdr:rowOff>333375</xdr:rowOff>
                  </to>
                </anchor>
              </controlPr>
            </control>
          </mc:Choice>
        </mc:AlternateContent>
        <mc:AlternateContent xmlns:mc="http://schemas.openxmlformats.org/markup-compatibility/2006">
          <mc:Choice Requires="x14">
            <control shapeId="3099" r:id="rId17" name="Button 27">
              <controlPr defaultSize="0" print="0" autoFill="0" autoPict="0" macro="[0]!opentextblock">
                <anchor moveWithCells="1" sizeWithCells="1">
                  <from>
                    <xdr:col>61</xdr:col>
                    <xdr:colOff>66675</xdr:colOff>
                    <xdr:row>26</xdr:row>
                    <xdr:rowOff>66675</xdr:rowOff>
                  </from>
                  <to>
                    <xdr:col>61</xdr:col>
                    <xdr:colOff>1000125</xdr:colOff>
                    <xdr:row>26</xdr:row>
                    <xdr:rowOff>333375</xdr:rowOff>
                  </to>
                </anchor>
              </controlPr>
            </control>
          </mc:Choice>
        </mc:AlternateContent>
        <mc:AlternateContent xmlns:mc="http://schemas.openxmlformats.org/markup-compatibility/2006">
          <mc:Choice Requires="x14">
            <control shapeId="3100" r:id="rId18" name="Button 28">
              <controlPr defaultSize="0" print="0" autoFill="0" autoPict="0" macro="[0]!opentextblock">
                <anchor moveWithCells="1" sizeWithCells="1">
                  <from>
                    <xdr:col>61</xdr:col>
                    <xdr:colOff>66675</xdr:colOff>
                    <xdr:row>27</xdr:row>
                    <xdr:rowOff>66675</xdr:rowOff>
                  </from>
                  <to>
                    <xdr:col>61</xdr:col>
                    <xdr:colOff>1000125</xdr:colOff>
                    <xdr:row>27</xdr:row>
                    <xdr:rowOff>333375</xdr:rowOff>
                  </to>
                </anchor>
              </controlPr>
            </control>
          </mc:Choice>
        </mc:AlternateContent>
        <mc:AlternateContent xmlns:mc="http://schemas.openxmlformats.org/markup-compatibility/2006">
          <mc:Choice Requires="x14">
            <control shapeId="3101" r:id="rId19" name="Button 29">
              <controlPr defaultSize="0" print="0" autoFill="0" autoPict="0" macro="[0]!opentextblock">
                <anchor moveWithCells="1" sizeWithCells="1">
                  <from>
                    <xdr:col>61</xdr:col>
                    <xdr:colOff>66675</xdr:colOff>
                    <xdr:row>28</xdr:row>
                    <xdr:rowOff>66675</xdr:rowOff>
                  </from>
                  <to>
                    <xdr:col>61</xdr:col>
                    <xdr:colOff>1000125</xdr:colOff>
                    <xdr:row>28</xdr:row>
                    <xdr:rowOff>333375</xdr:rowOff>
                  </to>
                </anchor>
              </controlPr>
            </control>
          </mc:Choice>
        </mc:AlternateContent>
        <mc:AlternateContent xmlns:mc="http://schemas.openxmlformats.org/markup-compatibility/2006">
          <mc:Choice Requires="x14">
            <control shapeId="3102" r:id="rId20" name="Button 30">
              <controlPr defaultSize="0" print="0" autoFill="0" autoPict="0" macro="[0]!opentextblock">
                <anchor moveWithCells="1" sizeWithCells="1">
                  <from>
                    <xdr:col>61</xdr:col>
                    <xdr:colOff>66675</xdr:colOff>
                    <xdr:row>29</xdr:row>
                    <xdr:rowOff>66675</xdr:rowOff>
                  </from>
                  <to>
                    <xdr:col>61</xdr:col>
                    <xdr:colOff>1000125</xdr:colOff>
                    <xdr:row>29</xdr:row>
                    <xdr:rowOff>333375</xdr:rowOff>
                  </to>
                </anchor>
              </controlPr>
            </control>
          </mc:Choice>
        </mc:AlternateContent>
        <mc:AlternateContent xmlns:mc="http://schemas.openxmlformats.org/markup-compatibility/2006">
          <mc:Choice Requires="x14">
            <control shapeId="3103" r:id="rId21" name="Button 31">
              <controlPr defaultSize="0" print="0" autoFill="0" autoPict="0" macro="[0]!opentextblock">
                <anchor moveWithCells="1" sizeWithCells="1">
                  <from>
                    <xdr:col>61</xdr:col>
                    <xdr:colOff>66675</xdr:colOff>
                    <xdr:row>30</xdr:row>
                    <xdr:rowOff>66675</xdr:rowOff>
                  </from>
                  <to>
                    <xdr:col>61</xdr:col>
                    <xdr:colOff>1000125</xdr:colOff>
                    <xdr:row>30</xdr:row>
                    <xdr:rowOff>333375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E70"/>
  <sheetViews>
    <sheetView workbookViewId="0">
      <selection activeCell="E6" sqref="E6"/>
    </sheetView>
  </sheetViews>
  <sheetFormatPr defaultRowHeight="20.100000000000001" customHeight="1"/>
  <cols>
    <col min="1" max="1" width="61.5703125" customWidth="1"/>
    <col min="2" max="2" width="47.140625" customWidth="1"/>
    <col min="3" max="3" width="41.28515625" bestFit="1" customWidth="1"/>
    <col min="4" max="4" width="14.28515625" bestFit="1" customWidth="1"/>
  </cols>
  <sheetData>
    <row r="1" spans="1:5" ht="20.100000000000001" customHeight="1">
      <c r="A1" s="26" t="s">
        <v>159</v>
      </c>
      <c r="B1" s="26" t="s">
        <v>160</v>
      </c>
      <c r="C1" s="26" t="s">
        <v>161</v>
      </c>
      <c r="D1" s="26" t="s">
        <v>162</v>
      </c>
      <c r="E1" s="26" t="s">
        <v>163</v>
      </c>
    </row>
    <row r="2" spans="1:5" ht="20.100000000000001" customHeight="1">
      <c r="A2" t="s">
        <v>148</v>
      </c>
      <c r="B2" t="s">
        <v>40</v>
      </c>
      <c r="C2" t="s">
        <v>164</v>
      </c>
      <c r="D2" t="s">
        <v>165</v>
      </c>
      <c r="E2" t="s">
        <v>166</v>
      </c>
    </row>
    <row r="3" spans="1:5" ht="20.100000000000001" customHeight="1">
      <c r="A3" t="s">
        <v>149</v>
      </c>
      <c r="B3" t="s">
        <v>34</v>
      </c>
      <c r="C3" t="s">
        <v>167</v>
      </c>
      <c r="D3" t="s">
        <v>165</v>
      </c>
      <c r="E3" s="27" t="s">
        <v>259</v>
      </c>
    </row>
    <row r="4" spans="1:5" ht="20.100000000000001" customHeight="1">
      <c r="A4" t="s">
        <v>150</v>
      </c>
      <c r="B4" t="s">
        <v>39</v>
      </c>
      <c r="C4" t="s">
        <v>164</v>
      </c>
      <c r="D4" t="s">
        <v>165</v>
      </c>
      <c r="E4" t="s">
        <v>168</v>
      </c>
    </row>
    <row r="5" spans="1:5" ht="20.100000000000001" customHeight="1">
      <c r="A5" t="s">
        <v>151</v>
      </c>
      <c r="B5" t="s">
        <v>35</v>
      </c>
      <c r="C5" t="s">
        <v>164</v>
      </c>
      <c r="D5" t="s">
        <v>165</v>
      </c>
    </row>
    <row r="6" spans="1:5" ht="20.100000000000001" customHeight="1">
      <c r="A6" t="s">
        <v>152</v>
      </c>
      <c r="B6" t="s">
        <v>36</v>
      </c>
      <c r="C6" t="s">
        <v>169</v>
      </c>
      <c r="D6" t="s">
        <v>170</v>
      </c>
      <c r="E6" s="27" t="s">
        <v>260</v>
      </c>
    </row>
    <row r="7" spans="1:5" ht="20.100000000000001" customHeight="1">
      <c r="A7" t="s">
        <v>153</v>
      </c>
      <c r="B7" t="s">
        <v>37</v>
      </c>
      <c r="C7" t="s">
        <v>169</v>
      </c>
      <c r="D7" t="s">
        <v>170</v>
      </c>
      <c r="E7" s="27" t="s">
        <v>261</v>
      </c>
    </row>
    <row r="8" spans="1:5" ht="20.100000000000001" customHeight="1">
      <c r="A8" t="s">
        <v>154</v>
      </c>
      <c r="B8" t="s">
        <v>38</v>
      </c>
      <c r="C8" t="s">
        <v>171</v>
      </c>
      <c r="D8" t="s">
        <v>170</v>
      </c>
      <c r="E8" s="27" t="s">
        <v>172</v>
      </c>
    </row>
    <row r="9" spans="1:5" ht="20.100000000000001" customHeight="1">
      <c r="A9" t="s">
        <v>157</v>
      </c>
      <c r="B9" t="s">
        <v>136</v>
      </c>
      <c r="C9" t="s">
        <v>173</v>
      </c>
      <c r="D9" t="s">
        <v>170</v>
      </c>
      <c r="E9" s="27" t="s">
        <v>172</v>
      </c>
    </row>
    <row r="10" spans="1:5" ht="20.100000000000001" customHeight="1">
      <c r="A10" t="s">
        <v>174</v>
      </c>
      <c r="B10" s="14" t="s">
        <v>80</v>
      </c>
      <c r="C10" t="s">
        <v>164</v>
      </c>
      <c r="D10" t="s">
        <v>170</v>
      </c>
    </row>
    <row r="11" spans="1:5" ht="20.100000000000001" customHeight="1">
      <c r="A11" t="s">
        <v>175</v>
      </c>
      <c r="B11" s="14" t="s">
        <v>82</v>
      </c>
      <c r="C11" t="s">
        <v>176</v>
      </c>
      <c r="D11" t="s">
        <v>170</v>
      </c>
      <c r="E11" s="27" t="s">
        <v>172</v>
      </c>
    </row>
    <row r="12" spans="1:5" ht="20.100000000000001" customHeight="1">
      <c r="A12" t="s">
        <v>177</v>
      </c>
      <c r="B12" s="14" t="s">
        <v>81</v>
      </c>
      <c r="C12" t="s">
        <v>164</v>
      </c>
      <c r="D12" t="s">
        <v>170</v>
      </c>
    </row>
    <row r="13" spans="1:5" ht="20.100000000000001" customHeight="1">
      <c r="A13" t="s">
        <v>178</v>
      </c>
      <c r="B13" s="14" t="s">
        <v>83</v>
      </c>
      <c r="C13" t="s">
        <v>179</v>
      </c>
      <c r="D13" t="s">
        <v>170</v>
      </c>
      <c r="E13" t="s">
        <v>262</v>
      </c>
    </row>
    <row r="14" spans="1:5" ht="20.100000000000001" customHeight="1">
      <c r="A14" t="s">
        <v>180</v>
      </c>
      <c r="B14" s="14" t="s">
        <v>41</v>
      </c>
      <c r="C14" t="s">
        <v>181</v>
      </c>
      <c r="D14" t="s">
        <v>170</v>
      </c>
      <c r="E14" t="s">
        <v>263</v>
      </c>
    </row>
    <row r="15" spans="1:5" ht="20.100000000000001" customHeight="1">
      <c r="A15" t="s">
        <v>182</v>
      </c>
      <c r="B15" s="14" t="s">
        <v>42</v>
      </c>
      <c r="C15" t="s">
        <v>183</v>
      </c>
      <c r="D15" t="s">
        <v>170</v>
      </c>
    </row>
    <row r="16" spans="1:5" ht="20.100000000000001" customHeight="1">
      <c r="A16" t="s">
        <v>184</v>
      </c>
      <c r="B16" s="14" t="s">
        <v>43</v>
      </c>
      <c r="C16" t="s">
        <v>183</v>
      </c>
      <c r="D16" t="s">
        <v>170</v>
      </c>
    </row>
    <row r="17" spans="1:4" ht="20.100000000000001" customHeight="1">
      <c r="A17" t="s">
        <v>185</v>
      </c>
      <c r="B17" s="14" t="s">
        <v>44</v>
      </c>
      <c r="C17" t="s">
        <v>183</v>
      </c>
      <c r="D17" t="s">
        <v>170</v>
      </c>
    </row>
    <row r="18" spans="1:4" ht="20.100000000000001" customHeight="1">
      <c r="A18" t="s">
        <v>186</v>
      </c>
      <c r="B18" s="14" t="s">
        <v>45</v>
      </c>
      <c r="C18" t="s">
        <v>183</v>
      </c>
      <c r="D18" t="s">
        <v>170</v>
      </c>
    </row>
    <row r="19" spans="1:4" ht="20.100000000000001" customHeight="1">
      <c r="A19" t="s">
        <v>187</v>
      </c>
      <c r="B19" s="14" t="s">
        <v>46</v>
      </c>
      <c r="C19" t="s">
        <v>183</v>
      </c>
      <c r="D19" t="s">
        <v>170</v>
      </c>
    </row>
    <row r="20" spans="1:4" ht="20.100000000000001" customHeight="1">
      <c r="A20" t="s">
        <v>188</v>
      </c>
      <c r="B20" s="14" t="s">
        <v>47</v>
      </c>
      <c r="C20" t="s">
        <v>183</v>
      </c>
      <c r="D20" t="s">
        <v>170</v>
      </c>
    </row>
    <row r="21" spans="1:4" ht="20.100000000000001" customHeight="1">
      <c r="A21" t="s">
        <v>189</v>
      </c>
      <c r="B21" s="14" t="s">
        <v>48</v>
      </c>
      <c r="C21" t="s">
        <v>183</v>
      </c>
      <c r="D21" t="s">
        <v>170</v>
      </c>
    </row>
    <row r="22" spans="1:4" ht="20.100000000000001" customHeight="1">
      <c r="A22" t="s">
        <v>190</v>
      </c>
      <c r="B22" s="14" t="s">
        <v>49</v>
      </c>
      <c r="C22" t="s">
        <v>183</v>
      </c>
      <c r="D22" t="s">
        <v>170</v>
      </c>
    </row>
    <row r="23" spans="1:4" ht="20.100000000000001" customHeight="1">
      <c r="A23" t="s">
        <v>191</v>
      </c>
      <c r="B23" s="14" t="s">
        <v>50</v>
      </c>
      <c r="C23" t="s">
        <v>183</v>
      </c>
      <c r="D23" t="s">
        <v>170</v>
      </c>
    </row>
    <row r="24" spans="1:4" ht="20.100000000000001" customHeight="1">
      <c r="A24" t="s">
        <v>192</v>
      </c>
      <c r="B24" s="14" t="s">
        <v>51</v>
      </c>
      <c r="C24" t="s">
        <v>183</v>
      </c>
      <c r="D24" t="s">
        <v>170</v>
      </c>
    </row>
    <row r="25" spans="1:4" ht="20.100000000000001" customHeight="1">
      <c r="A25" t="s">
        <v>193</v>
      </c>
      <c r="B25" s="14" t="s">
        <v>52</v>
      </c>
      <c r="C25" t="s">
        <v>183</v>
      </c>
      <c r="D25" t="s">
        <v>170</v>
      </c>
    </row>
    <row r="26" spans="1:4" ht="20.100000000000001" customHeight="1">
      <c r="A26" t="s">
        <v>194</v>
      </c>
      <c r="B26" s="14" t="s">
        <v>53</v>
      </c>
      <c r="C26" t="s">
        <v>183</v>
      </c>
      <c r="D26" t="s">
        <v>170</v>
      </c>
    </row>
    <row r="27" spans="1:4" ht="20.100000000000001" customHeight="1">
      <c r="A27" t="s">
        <v>195</v>
      </c>
      <c r="B27" s="14" t="s">
        <v>54</v>
      </c>
      <c r="C27" t="s">
        <v>183</v>
      </c>
      <c r="D27" t="s">
        <v>170</v>
      </c>
    </row>
    <row r="28" spans="1:4" ht="20.100000000000001" customHeight="1">
      <c r="A28" t="s">
        <v>196</v>
      </c>
      <c r="B28" s="14" t="s">
        <v>55</v>
      </c>
      <c r="C28" t="s">
        <v>183</v>
      </c>
      <c r="D28" t="s">
        <v>170</v>
      </c>
    </row>
    <row r="29" spans="1:4" ht="20.100000000000001" customHeight="1">
      <c r="A29" t="s">
        <v>197</v>
      </c>
      <c r="B29" s="14" t="s">
        <v>56</v>
      </c>
      <c r="C29" t="s">
        <v>183</v>
      </c>
      <c r="D29" t="s">
        <v>170</v>
      </c>
    </row>
    <row r="30" spans="1:4" ht="20.100000000000001" customHeight="1">
      <c r="A30" t="s">
        <v>198</v>
      </c>
      <c r="B30" s="14" t="s">
        <v>57</v>
      </c>
      <c r="C30" t="s">
        <v>183</v>
      </c>
      <c r="D30" t="s">
        <v>170</v>
      </c>
    </row>
    <row r="31" spans="1:4" ht="20.100000000000001" customHeight="1">
      <c r="A31" t="s">
        <v>199</v>
      </c>
      <c r="B31" s="14" t="s">
        <v>58</v>
      </c>
      <c r="C31" t="s">
        <v>183</v>
      </c>
      <c r="D31" t="s">
        <v>170</v>
      </c>
    </row>
    <row r="32" spans="1:4" ht="20.100000000000001" customHeight="1">
      <c r="A32" t="s">
        <v>200</v>
      </c>
      <c r="B32" s="14" t="s">
        <v>59</v>
      </c>
      <c r="C32" t="s">
        <v>183</v>
      </c>
      <c r="D32" t="s">
        <v>170</v>
      </c>
    </row>
    <row r="33" spans="1:4" ht="20.100000000000001" customHeight="1">
      <c r="A33" t="s">
        <v>201</v>
      </c>
      <c r="B33" s="14" t="s">
        <v>60</v>
      </c>
      <c r="C33" t="s">
        <v>183</v>
      </c>
      <c r="D33" t="s">
        <v>170</v>
      </c>
    </row>
    <row r="34" spans="1:4" ht="20.100000000000001" customHeight="1">
      <c r="A34" t="s">
        <v>202</v>
      </c>
      <c r="B34" s="14" t="s">
        <v>61</v>
      </c>
      <c r="C34" t="s">
        <v>183</v>
      </c>
      <c r="D34" t="s">
        <v>170</v>
      </c>
    </row>
    <row r="35" spans="1:4" ht="20.100000000000001" customHeight="1">
      <c r="A35" t="s">
        <v>203</v>
      </c>
      <c r="B35" s="14" t="s">
        <v>62</v>
      </c>
      <c r="C35" t="s">
        <v>183</v>
      </c>
      <c r="D35" t="s">
        <v>170</v>
      </c>
    </row>
    <row r="36" spans="1:4" ht="20.100000000000001" customHeight="1">
      <c r="A36" t="s">
        <v>204</v>
      </c>
      <c r="B36" s="14" t="s">
        <v>63</v>
      </c>
      <c r="C36" t="s">
        <v>183</v>
      </c>
      <c r="D36" t="s">
        <v>170</v>
      </c>
    </row>
    <row r="37" spans="1:4" ht="20.100000000000001" customHeight="1">
      <c r="A37" t="s">
        <v>205</v>
      </c>
      <c r="B37" s="14" t="s">
        <v>64</v>
      </c>
      <c r="C37" t="s">
        <v>183</v>
      </c>
      <c r="D37" t="s">
        <v>170</v>
      </c>
    </row>
    <row r="38" spans="1:4" ht="20.100000000000001" customHeight="1">
      <c r="A38" t="s">
        <v>206</v>
      </c>
      <c r="B38" s="14" t="s">
        <v>65</v>
      </c>
      <c r="C38" t="s">
        <v>183</v>
      </c>
      <c r="D38" t="s">
        <v>170</v>
      </c>
    </row>
    <row r="39" spans="1:4" ht="20.100000000000001" customHeight="1">
      <c r="A39" t="s">
        <v>207</v>
      </c>
      <c r="B39" s="14" t="s">
        <v>66</v>
      </c>
      <c r="C39" t="s">
        <v>183</v>
      </c>
      <c r="D39" t="s">
        <v>170</v>
      </c>
    </row>
    <row r="40" spans="1:4" ht="20.100000000000001" customHeight="1">
      <c r="A40" t="s">
        <v>208</v>
      </c>
      <c r="B40" s="14" t="s">
        <v>67</v>
      </c>
      <c r="C40" t="s">
        <v>183</v>
      </c>
      <c r="D40" t="s">
        <v>170</v>
      </c>
    </row>
    <row r="41" spans="1:4" ht="20.100000000000001" customHeight="1">
      <c r="A41" t="s">
        <v>209</v>
      </c>
      <c r="B41" s="14" t="s">
        <v>68</v>
      </c>
      <c r="C41" t="s">
        <v>183</v>
      </c>
      <c r="D41" t="s">
        <v>170</v>
      </c>
    </row>
    <row r="42" spans="1:4" ht="20.100000000000001" customHeight="1">
      <c r="A42" t="s">
        <v>210</v>
      </c>
      <c r="B42" s="14" t="s">
        <v>69</v>
      </c>
      <c r="C42" t="s">
        <v>183</v>
      </c>
      <c r="D42" t="s">
        <v>170</v>
      </c>
    </row>
    <row r="43" spans="1:4" ht="20.100000000000001" customHeight="1">
      <c r="A43" t="s">
        <v>211</v>
      </c>
      <c r="B43" s="14" t="s">
        <v>70</v>
      </c>
      <c r="C43" t="s">
        <v>183</v>
      </c>
      <c r="D43" t="s">
        <v>170</v>
      </c>
    </row>
    <row r="44" spans="1:4" ht="20.100000000000001" customHeight="1">
      <c r="A44" t="s">
        <v>212</v>
      </c>
      <c r="B44" s="14" t="s">
        <v>71</v>
      </c>
      <c r="C44" t="s">
        <v>183</v>
      </c>
      <c r="D44" t="s">
        <v>170</v>
      </c>
    </row>
    <row r="45" spans="1:4" ht="20.100000000000001" customHeight="1">
      <c r="A45" t="s">
        <v>213</v>
      </c>
      <c r="B45" s="14" t="s">
        <v>72</v>
      </c>
      <c r="C45" t="s">
        <v>183</v>
      </c>
      <c r="D45" t="s">
        <v>170</v>
      </c>
    </row>
    <row r="46" spans="1:4" ht="20.100000000000001" customHeight="1">
      <c r="A46" t="s">
        <v>214</v>
      </c>
      <c r="B46" s="14" t="s">
        <v>73</v>
      </c>
      <c r="C46" t="s">
        <v>183</v>
      </c>
      <c r="D46" t="s">
        <v>170</v>
      </c>
    </row>
    <row r="47" spans="1:4" ht="20.100000000000001" customHeight="1">
      <c r="A47" t="s">
        <v>215</v>
      </c>
      <c r="B47" s="14" t="s">
        <v>216</v>
      </c>
      <c r="C47" t="s">
        <v>183</v>
      </c>
      <c r="D47" t="s">
        <v>170</v>
      </c>
    </row>
    <row r="48" spans="1:4" ht="20.100000000000001" customHeight="1">
      <c r="A48" t="s">
        <v>217</v>
      </c>
      <c r="B48" s="14" t="s">
        <v>218</v>
      </c>
      <c r="C48" t="s">
        <v>183</v>
      </c>
      <c r="D48" t="s">
        <v>170</v>
      </c>
    </row>
    <row r="49" spans="1:4" ht="20.100000000000001" customHeight="1">
      <c r="A49" t="s">
        <v>219</v>
      </c>
      <c r="B49" s="14" t="s">
        <v>220</v>
      </c>
      <c r="C49" t="s">
        <v>183</v>
      </c>
      <c r="D49" t="s">
        <v>170</v>
      </c>
    </row>
    <row r="50" spans="1:4" ht="20.100000000000001" customHeight="1">
      <c r="A50" t="s">
        <v>221</v>
      </c>
      <c r="B50" s="14" t="s">
        <v>222</v>
      </c>
      <c r="C50" t="s">
        <v>183</v>
      </c>
      <c r="D50" t="s">
        <v>170</v>
      </c>
    </row>
    <row r="51" spans="1:4" ht="20.100000000000001" customHeight="1">
      <c r="A51" t="s">
        <v>223</v>
      </c>
      <c r="B51" s="14" t="s">
        <v>224</v>
      </c>
      <c r="C51" t="s">
        <v>183</v>
      </c>
      <c r="D51" t="s">
        <v>170</v>
      </c>
    </row>
    <row r="52" spans="1:4" ht="20.100000000000001" customHeight="1">
      <c r="A52" t="s">
        <v>225</v>
      </c>
      <c r="B52" s="14" t="s">
        <v>226</v>
      </c>
      <c r="C52" t="s">
        <v>183</v>
      </c>
      <c r="D52" t="s">
        <v>170</v>
      </c>
    </row>
    <row r="53" spans="1:4" ht="20.100000000000001" customHeight="1">
      <c r="A53" t="s">
        <v>227</v>
      </c>
      <c r="B53" s="14" t="s">
        <v>228</v>
      </c>
      <c r="C53" t="s">
        <v>183</v>
      </c>
      <c r="D53" t="s">
        <v>170</v>
      </c>
    </row>
    <row r="54" spans="1:4" ht="20.100000000000001" customHeight="1">
      <c r="A54" t="s">
        <v>229</v>
      </c>
      <c r="B54" s="14" t="s">
        <v>230</v>
      </c>
      <c r="C54" t="s">
        <v>183</v>
      </c>
      <c r="D54" t="s">
        <v>170</v>
      </c>
    </row>
    <row r="55" spans="1:4" ht="20.100000000000001" customHeight="1">
      <c r="A55" t="s">
        <v>231</v>
      </c>
      <c r="B55" s="14" t="s">
        <v>232</v>
      </c>
      <c r="C55" t="s">
        <v>183</v>
      </c>
      <c r="D55" t="s">
        <v>170</v>
      </c>
    </row>
    <row r="56" spans="1:4" ht="20.100000000000001" customHeight="1">
      <c r="A56" t="s">
        <v>233</v>
      </c>
      <c r="B56" s="14" t="s">
        <v>234</v>
      </c>
      <c r="C56" t="s">
        <v>183</v>
      </c>
      <c r="D56" t="s">
        <v>170</v>
      </c>
    </row>
    <row r="57" spans="1:4" ht="20.100000000000001" customHeight="1">
      <c r="A57" t="s">
        <v>235</v>
      </c>
      <c r="B57" s="14" t="s">
        <v>236</v>
      </c>
      <c r="C57" t="s">
        <v>183</v>
      </c>
      <c r="D57" t="s">
        <v>170</v>
      </c>
    </row>
    <row r="58" spans="1:4" ht="20.100000000000001" customHeight="1">
      <c r="A58" t="s">
        <v>237</v>
      </c>
      <c r="B58" s="14" t="s">
        <v>238</v>
      </c>
      <c r="C58" t="s">
        <v>183</v>
      </c>
      <c r="D58" t="s">
        <v>170</v>
      </c>
    </row>
    <row r="59" spans="1:4" ht="20.100000000000001" customHeight="1">
      <c r="A59" t="s">
        <v>239</v>
      </c>
      <c r="B59" s="14" t="s">
        <v>240</v>
      </c>
      <c r="C59" t="s">
        <v>183</v>
      </c>
      <c r="D59" t="s">
        <v>170</v>
      </c>
    </row>
    <row r="60" spans="1:4" ht="20.100000000000001" customHeight="1">
      <c r="A60" t="s">
        <v>241</v>
      </c>
      <c r="B60" s="14" t="s">
        <v>242</v>
      </c>
      <c r="C60" t="s">
        <v>183</v>
      </c>
      <c r="D60" t="s">
        <v>170</v>
      </c>
    </row>
    <row r="61" spans="1:4" ht="20.100000000000001" customHeight="1">
      <c r="A61" t="s">
        <v>243</v>
      </c>
      <c r="B61" s="14" t="s">
        <v>244</v>
      </c>
      <c r="C61" t="s">
        <v>183</v>
      </c>
      <c r="D61" t="s">
        <v>170</v>
      </c>
    </row>
    <row r="62" spans="1:4" ht="20.100000000000001" customHeight="1">
      <c r="A62" t="s">
        <v>245</v>
      </c>
      <c r="B62" s="14" t="s">
        <v>246</v>
      </c>
      <c r="C62" t="s">
        <v>183</v>
      </c>
      <c r="D62" t="s">
        <v>170</v>
      </c>
    </row>
    <row r="63" spans="1:4" ht="20.100000000000001" customHeight="1">
      <c r="A63" t="s">
        <v>247</v>
      </c>
      <c r="B63" s="14" t="s">
        <v>248</v>
      </c>
      <c r="C63" t="s">
        <v>183</v>
      </c>
      <c r="D63" t="s">
        <v>170</v>
      </c>
    </row>
    <row r="64" spans="1:4" ht="20.100000000000001" customHeight="1">
      <c r="A64" t="s">
        <v>249</v>
      </c>
      <c r="B64" s="14" t="s">
        <v>250</v>
      </c>
      <c r="C64" t="s">
        <v>183</v>
      </c>
      <c r="D64" t="s">
        <v>170</v>
      </c>
    </row>
    <row r="65" spans="1:5" ht="20.100000000000001" customHeight="1">
      <c r="A65" t="s">
        <v>251</v>
      </c>
      <c r="B65" s="14" t="s">
        <v>252</v>
      </c>
      <c r="C65" t="s">
        <v>183</v>
      </c>
      <c r="D65" t="s">
        <v>170</v>
      </c>
    </row>
    <row r="66" spans="1:5" ht="20.100000000000001" customHeight="1">
      <c r="A66" t="s">
        <v>253</v>
      </c>
      <c r="B66" s="14" t="s">
        <v>254</v>
      </c>
      <c r="C66" t="s">
        <v>183</v>
      </c>
      <c r="D66" t="s">
        <v>170</v>
      </c>
    </row>
    <row r="67" spans="1:5" ht="20.100000000000001" customHeight="1">
      <c r="A67" t="s">
        <v>255</v>
      </c>
      <c r="B67" s="14" t="s">
        <v>256</v>
      </c>
      <c r="C67" t="s">
        <v>257</v>
      </c>
      <c r="D67" t="s">
        <v>170</v>
      </c>
    </row>
    <row r="68" spans="1:5" ht="20.100000000000001" customHeight="1">
      <c r="A68" t="s">
        <v>155</v>
      </c>
      <c r="B68" t="s">
        <v>141</v>
      </c>
      <c r="C68" t="s">
        <v>169</v>
      </c>
      <c r="D68" t="s">
        <v>170</v>
      </c>
    </row>
    <row r="69" spans="1:5" ht="20.100000000000001" customHeight="1">
      <c r="A69" t="s">
        <v>156</v>
      </c>
      <c r="B69" t="s">
        <v>142</v>
      </c>
      <c r="C69" t="s">
        <v>169</v>
      </c>
      <c r="D69" t="s">
        <v>170</v>
      </c>
    </row>
    <row r="70" spans="1:5" ht="20.100000000000001" customHeight="1">
      <c r="A70" t="s">
        <v>158</v>
      </c>
      <c r="B70" t="s">
        <v>143</v>
      </c>
      <c r="C70" t="s">
        <v>258</v>
      </c>
      <c r="D70" t="s">
        <v>170</v>
      </c>
      <c r="E70"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Index</vt:lpstr>
      <vt:lpstr>General Info</vt:lpstr>
      <vt:lpstr>TextBlock</vt:lpstr>
      <vt:lpstr>Related Party Transactions</vt:lpstr>
      <vt:lpstr>Taxonomy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 540p</dc:creator>
  <cp:lastModifiedBy>cloudconvert_16</cp:lastModifiedBy>
  <dcterms:created xsi:type="dcterms:W3CDTF">2021-07-15T11:05:56Z</dcterms:created>
  <dcterms:modified xsi:type="dcterms:W3CDTF">2022-07-27T06:53:39Z</dcterms:modified>
</cp:coreProperties>
</file>